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D98BE2FE-9B82-4A8A-BE0D-131EC0A12845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8" i="2" l="1"/>
  <c r="G20" i="2"/>
  <c r="I24" i="1" l="1"/>
  <c r="I23" i="1"/>
  <c r="I18" i="1"/>
  <c r="I19" i="1"/>
  <c r="I20" i="1"/>
  <c r="I21" i="1"/>
  <c r="I22" i="1"/>
  <c r="I16" i="1"/>
  <c r="I25" i="1" l="1"/>
</calcChain>
</file>

<file path=xl/sharedStrings.xml><?xml version="1.0" encoding="utf-8"?>
<sst xmlns="http://schemas.openxmlformats.org/spreadsheetml/2006/main" count="98" uniqueCount="66">
  <si>
    <t>№п/п</t>
  </si>
  <si>
    <t>Наименование работ</t>
  </si>
  <si>
    <t>ед. изм.</t>
  </si>
  <si>
    <t>Кол-во</t>
  </si>
  <si>
    <t>Цена</t>
  </si>
  <si>
    <t>Стоимость</t>
  </si>
  <si>
    <t>Примечание</t>
  </si>
  <si>
    <t>Итого:</t>
  </si>
  <si>
    <t>шт.</t>
  </si>
  <si>
    <t>м2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</si>
  <si>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</si>
  <si>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</si>
  <si>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</si>
  <si>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</si>
  <si>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</si>
  <si>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</si>
  <si>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м.п.</t>
  </si>
  <si>
    <t>Ремонт кровли</t>
  </si>
  <si>
    <t>Непредвиденный текущий ремонт (авар. фонд)</t>
  </si>
  <si>
    <t>Марков Р.С.</t>
  </si>
  <si>
    <t>2</t>
  </si>
  <si>
    <t>3</t>
  </si>
  <si>
    <t>4</t>
  </si>
  <si>
    <t>5</t>
  </si>
  <si>
    <t xml:space="preserve"> </t>
  </si>
  <si>
    <t>7</t>
  </si>
  <si>
    <t>Цена за единицу материала указана согласно Тер по Ленинградской области</t>
  </si>
  <si>
    <t>На момент выполнения работ, цена может меняться в связи с изменением стоимости материалов.</t>
  </si>
  <si>
    <t>дом 1980 года постройки,5-этажный, восьми подъездный</t>
  </si>
  <si>
    <t>Площадь нежилых помещений (аренда)- 17.20 м2</t>
  </si>
  <si>
    <t>руб.</t>
  </si>
  <si>
    <t>________________ 2016г</t>
  </si>
  <si>
    <t>План на 2016 год по текущему ремонту жилого дома по адресу: г. Кировск, ул.Ладожская  д.14</t>
  </si>
  <si>
    <t>Жилая площадь    -6169,52 м2.  Тариф  за текущий ремонт , утвержденный на 2014 год  за 1м2 - 5,50 руб.</t>
  </si>
  <si>
    <t>Плановые начисления за 2016 год</t>
  </si>
  <si>
    <t>Плановые поступления за 2016 год</t>
  </si>
  <si>
    <t>Входящее сальдо на 01.12.2015г.</t>
  </si>
  <si>
    <t>Замена канализации</t>
  </si>
  <si>
    <t>Замер контура заземления цепи фаза-ноль</t>
  </si>
  <si>
    <t>Замена светильников на энергосберегающие</t>
  </si>
  <si>
    <t>Штукатурка фасада</t>
  </si>
  <si>
    <t>Ремонт приямков в подалы (кирп. кладка)</t>
  </si>
  <si>
    <t xml:space="preserve"> Ремонт подъезда</t>
  </si>
  <si>
    <t>подъезд №7</t>
  </si>
  <si>
    <t>8</t>
  </si>
  <si>
    <t>Ремонт ливн.канализации</t>
  </si>
  <si>
    <t xml:space="preserve">шт </t>
  </si>
  <si>
    <t>9</t>
  </si>
  <si>
    <t>Ремонт отмостки</t>
  </si>
  <si>
    <t>ИТОГО на текущий ремонт</t>
  </si>
  <si>
    <t>шт</t>
  </si>
  <si>
    <t>Аренда части фасада (реклама)</t>
  </si>
  <si>
    <t>1</t>
  </si>
  <si>
    <t>Непредвиденный текущий ремонт (авар. Фонд 10%)</t>
  </si>
  <si>
    <t>Технический директор ООО " УК Гарант Сервис"</t>
  </si>
  <si>
    <t>Лебедев Д.В.</t>
  </si>
  <si>
    <t>________________ 2021г</t>
  </si>
  <si>
    <t>Плановые поступления за 2021 год, 93%</t>
  </si>
  <si>
    <t>Остаток средств на 01.01.2021г. С арендаторами</t>
  </si>
  <si>
    <r>
      <t xml:space="preserve">План на 2021 год по текущему ремонту жилого дома по адресу: г. Кировск, </t>
    </r>
    <r>
      <rPr>
        <b/>
        <sz val="11"/>
        <color rgb="FFFF0000"/>
        <rFont val="Calibri"/>
        <family val="2"/>
        <charset val="204"/>
      </rPr>
      <t>ул.Ладожская  д.14</t>
    </r>
  </si>
  <si>
    <t>Ремонт входов в подвалы</t>
  </si>
  <si>
    <t>Ремонт крылец</t>
  </si>
  <si>
    <t>Жилая площадь    -6165,83 м2.  Тариф  за текущий ремонт , утвержденный на 2021 год  за 1м2 - 5,50 руб.</t>
  </si>
  <si>
    <t>Плановые начисления за 2021 год(жил.+аренда)</t>
  </si>
  <si>
    <t>Площадь нежилых помещений (аренда)- 17.20 м2 (Общая жил.+аренда 6183,03)</t>
  </si>
  <si>
    <t>(июнь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</si>
</sst>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/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0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49" fontId="0" fillId="0" borderId="5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1" xfId="0" applyFill="1" applyBorder="1"/>
    <xf numFmtId="0" fontId="1" fillId="0" borderId="6" xfId="0" applyFont="1" applyFill="1" applyBorder="1"/>
    <xf numFmtId="0" fontId="0" fillId="0" borderId="0" xfId="0" applyFill="1" applyBorder="1"/>
    <xf numFmtId="0" fontId="0" fillId="0" borderId="7" xfId="0" applyFill="1" applyBorder="1"/>
    <xf numFmtId="0" fontId="0" fillId="0" borderId="15" xfId="0" applyBorder="1"/>
    <xf numFmtId="0" fontId="1" fillId="0" borderId="15" xfId="0" applyFont="1" applyBorder="1"/>
    <xf numFmtId="0" fontId="1" fillId="0" borderId="13" xfId="0" applyFont="1" applyBorder="1"/>
    <xf numFmtId="0" fontId="1" fillId="0" borderId="14" xfId="0" applyFont="1" applyBorder="1"/>
    <xf numFmtId="0" fontId="0" fillId="0" borderId="12" xfId="0" applyBorder="1"/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3" fontId="3" fillId="0" borderId="15" xfId="0" applyNumberFormat="1" applyFont="1" applyBorder="1" applyAlignment="1">
      <alignment horizontal="center"/>
    </xf>
    <xf numFmtId="0" fontId="0" fillId="0" borderId="14" xfId="0" applyBorder="1"/>
    <xf numFmtId="0" fontId="0" fillId="0" borderId="16" xfId="0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3" fontId="3" fillId="0" borderId="16" xfId="0" applyNumberFormat="1" applyFont="1" applyBorder="1" applyAlignment="1">
      <alignment horizontal="center"/>
    </xf>
    <xf numFmtId="49" fontId="0" fillId="0" borderId="11" xfId="0" applyNumberForma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6" xfId="0" applyFill="1" applyBorder="1" applyAlignment="1">
      <alignment horizontal="center"/>
    </xf>
    <xf numFmtId="49" fontId="0" fillId="0" borderId="20" xfId="0" applyNumberFormat="1" applyFill="1" applyBorder="1" applyAlignment="1">
      <alignment horizontal="center"/>
    </xf>
    <xf numFmtId="0" fontId="0" fillId="0" borderId="19" xfId="0" applyFill="1" applyBorder="1" applyAlignment="1">
      <alignment horizontal="left"/>
    </xf>
    <xf numFmtId="0" fontId="0" fillId="0" borderId="21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18" xfId="0" applyFill="1" applyBorder="1"/>
    <xf numFmtId="0" fontId="0" fillId="0" borderId="16" xfId="0" applyFill="1" applyBorder="1" applyAlignment="1">
      <alignment horizontal="center"/>
    </xf>
    <xf numFmtId="3" fontId="3" fillId="0" borderId="11" xfId="0" applyNumberFormat="1" applyFont="1" applyFill="1" applyBorder="1" applyAlignment="1">
      <alignment horizontal="center"/>
    </xf>
    <xf numFmtId="0" fontId="0" fillId="0" borderId="16" xfId="0" applyFill="1" applyBorder="1"/>
    <xf numFmtId="0" fontId="1" fillId="0" borderId="16" xfId="0" applyFont="1" applyFill="1" applyBorder="1"/>
    <xf numFmtId="3" fontId="3" fillId="0" borderId="16" xfId="0" applyNumberFormat="1" applyFont="1" applyFill="1" applyBorder="1" applyAlignment="1">
      <alignment horizontal="center"/>
    </xf>
    <xf numFmtId="0" fontId="0" fillId="0" borderId="16" xfId="0" applyBorder="1" applyAlignment="1">
      <alignment horizontal="left"/>
    </xf>
    <xf numFmtId="0" fontId="1" fillId="0" borderId="16" xfId="0" applyFont="1" applyBorder="1"/>
    <xf numFmtId="0" fontId="3" fillId="0" borderId="16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3" fontId="0" fillId="0" borderId="0" xfId="0" applyNumberFormat="1" applyBorder="1" applyAlignment="1">
      <alignment horizontal="center"/>
    </xf>
    <xf numFmtId="3" fontId="0" fillId="0" borderId="23" xfId="0" applyNumberFormat="1" applyFill="1" applyBorder="1" applyAlignment="1">
      <alignment horizontal="center"/>
    </xf>
    <xf numFmtId="0" fontId="0" fillId="0" borderId="16" xfId="0" applyFill="1" applyBorder="1" applyAlignment="1"/>
    <xf numFmtId="0" fontId="0" fillId="0" borderId="16" xfId="0" applyFill="1" applyBorder="1" applyAlignment="1">
      <alignment horizontal="right"/>
    </xf>
    <xf numFmtId="0" fontId="0" fillId="3" borderId="16" xfId="0" applyFill="1" applyBorder="1"/>
    <xf numFmtId="0" fontId="0" fillId="0" borderId="16" xfId="0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49" fontId="0" fillId="0" borderId="16" xfId="0" applyNumberFormat="1" applyFill="1" applyBorder="1" applyAlignment="1">
      <alignment horizontal="right"/>
    </xf>
    <xf numFmtId="0" fontId="0" fillId="0" borderId="16" xfId="0" applyFill="1" applyBorder="1" applyAlignment="1">
      <alignment horizontal="left"/>
    </xf>
    <xf numFmtId="3" fontId="0" fillId="0" borderId="0" xfId="0" applyNumberFormat="1" applyFill="1"/>
    <xf numFmtId="3" fontId="0" fillId="0" borderId="16" xfId="0" applyNumberFormat="1" applyFill="1" applyBorder="1"/>
    <xf numFmtId="0" fontId="1" fillId="0" borderId="2" xfId="0" applyFont="1" applyFill="1" applyBorder="1"/>
    <xf numFmtId="0" fontId="0" fillId="0" borderId="17" xfId="0" applyFill="1" applyBorder="1"/>
    <xf numFmtId="0" fontId="3" fillId="0" borderId="0" xfId="0" applyFont="1"/>
    <xf numFmtId="0" fontId="3" fillId="0" borderId="16" xfId="0" applyFont="1" applyBorder="1"/>
    <xf numFmtId="0" fontId="3" fillId="2" borderId="16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3"/>
  <sheetViews>
    <sheetView workbookViewId="0">
      <selection activeCell="J24" sqref="J24"/>
    </sheetView>
  </sheetViews>
  <sheetFormatPr defaultRowHeight="14.4" x14ac:dyDescent="0.3"/>
  <cols>
    <col min="2" max="2" width="8.33203125" customWidth="1"/>
    <col min="5" max="5" width="26" customWidth="1"/>
    <col min="7" max="7" width="10.6640625" customWidth="1"/>
    <col min="8" max="8" width="10.5546875" style="32" customWidth="1"/>
    <col min="9" max="9" width="13" style="32" customWidth="1"/>
    <col min="10" max="10" width="33" customWidth="1"/>
  </cols>
  <sheetData>
    <row r="2" spans="2:13" x14ac:dyDescent="0.3">
      <c r="B2" s="27" t="s">
        <v>11</v>
      </c>
      <c r="H2" s="30"/>
      <c r="I2" s="30"/>
      <c r="J2" s="27"/>
      <c r="K2" s="27"/>
      <c r="L2" s="27"/>
      <c r="M2" s="27"/>
    </row>
    <row r="3" spans="2:13" x14ac:dyDescent="0.3">
      <c r="B3" s="27" t="s">
        <v>12</v>
      </c>
      <c r="G3" s="27"/>
      <c r="H3" s="30"/>
      <c r="I3" s="30"/>
      <c r="J3" s="27"/>
      <c r="K3" s="27"/>
      <c r="L3" s="27"/>
      <c r="M3" s="27"/>
    </row>
    <row r="4" spans="2:13" x14ac:dyDescent="0.3">
      <c r="B4" s="27" t="s">
        <v>13</v>
      </c>
      <c r="G4" s="27"/>
      <c r="H4" s="30"/>
      <c r="I4" s="30"/>
      <c r="J4" s="27"/>
      <c r="K4" s="27"/>
      <c r="L4" s="27"/>
      <c r="M4" s="27"/>
    </row>
    <row r="5" spans="2:13" x14ac:dyDescent="0.3">
      <c r="B5" s="27" t="s">
        <v>31</v>
      </c>
      <c r="G5" s="27"/>
      <c r="H5" s="30"/>
      <c r="I5" s="30"/>
      <c r="J5" s="27"/>
      <c r="K5" s="27"/>
      <c r="L5" s="27"/>
      <c r="M5" s="27"/>
    </row>
    <row r="6" spans="2:13" x14ac:dyDescent="0.3">
      <c r="B6" s="27"/>
      <c r="H6" s="30"/>
      <c r="I6" s="30"/>
      <c r="J6" s="27"/>
      <c r="K6" s="27"/>
      <c r="L6" s="27"/>
      <c r="M6" s="27"/>
    </row>
    <row r="7" spans="2:13" x14ac:dyDescent="0.3">
      <c r="C7" s="18" t="s">
        <v>15</v>
      </c>
      <c r="D7" s="18"/>
      <c r="E7" s="18"/>
      <c r="F7" s="18"/>
      <c r="G7" s="18"/>
      <c r="H7" s="31"/>
      <c r="I7" s="31"/>
      <c r="J7" s="18"/>
    </row>
    <row r="8" spans="2:13" x14ac:dyDescent="0.3">
      <c r="C8" s="18" t="s">
        <v>32</v>
      </c>
      <c r="D8" s="18"/>
      <c r="E8" s="18"/>
      <c r="F8" s="18"/>
      <c r="G8" s="18"/>
      <c r="H8" s="31"/>
      <c r="I8" s="31"/>
      <c r="J8" s="18"/>
    </row>
    <row r="9" spans="2:13" x14ac:dyDescent="0.3">
      <c r="C9" s="18" t="s">
        <v>28</v>
      </c>
      <c r="D9" s="18"/>
      <c r="E9" s="18"/>
      <c r="F9" s="18"/>
      <c r="G9" s="18"/>
      <c r="H9" s="31"/>
      <c r="I9" s="31"/>
      <c r="J9" s="18"/>
    </row>
    <row r="10" spans="2:13" x14ac:dyDescent="0.3">
      <c r="C10" s="18" t="s">
        <v>33</v>
      </c>
      <c r="D10" s="18"/>
      <c r="E10" s="18"/>
      <c r="F10" s="18"/>
      <c r="G10" s="31"/>
      <c r="H10" s="31"/>
      <c r="I10" s="31"/>
      <c r="J10" s="18"/>
    </row>
    <row r="11" spans="2:13" x14ac:dyDescent="0.3">
      <c r="C11" s="18" t="s">
        <v>29</v>
      </c>
      <c r="D11" s="18"/>
      <c r="E11" s="18"/>
      <c r="F11" s="18"/>
      <c r="G11" s="31"/>
      <c r="H11" s="31"/>
      <c r="I11" s="31"/>
      <c r="J11" s="18"/>
    </row>
    <row r="12" spans="2:13" x14ac:dyDescent="0.3">
      <c r="C12" s="18" t="s">
        <v>26</v>
      </c>
      <c r="D12" s="18"/>
      <c r="E12" s="18"/>
      <c r="F12" s="18"/>
      <c r="G12" s="31"/>
      <c r="H12" s="31"/>
      <c r="I12" s="31"/>
      <c r="J12" s="18"/>
    </row>
    <row r="13" spans="2:13" x14ac:dyDescent="0.3">
      <c r="C13" s="18" t="s">
        <v>27</v>
      </c>
      <c r="D13" s="18"/>
      <c r="E13" s="18"/>
      <c r="F13" s="18"/>
      <c r="G13" s="31"/>
      <c r="H13" s="31"/>
      <c r="I13" s="31"/>
      <c r="J13" s="18"/>
    </row>
    <row r="14" spans="2:13" ht="15" thickBot="1" x14ac:dyDescent="0.35"/>
    <row r="15" spans="2:13" ht="15" thickBot="1" x14ac:dyDescent="0.35">
      <c r="B15" s="1" t="s">
        <v>0</v>
      </c>
      <c r="C15" s="5" t="s">
        <v>1</v>
      </c>
      <c r="D15" s="6"/>
      <c r="E15" s="7"/>
      <c r="F15" s="8" t="s">
        <v>2</v>
      </c>
      <c r="G15" s="10" t="s">
        <v>3</v>
      </c>
      <c r="H15" s="10" t="s">
        <v>4</v>
      </c>
      <c r="I15" s="10" t="s">
        <v>5</v>
      </c>
      <c r="J15" s="9" t="s">
        <v>6</v>
      </c>
    </row>
    <row r="16" spans="2:13" s="42" customFormat="1" ht="15" thickBot="1" x14ac:dyDescent="0.35">
      <c r="B16" s="36">
        <v>1</v>
      </c>
      <c r="C16" s="37" t="s">
        <v>37</v>
      </c>
      <c r="D16" s="38"/>
      <c r="E16" s="39"/>
      <c r="F16" s="40" t="s">
        <v>16</v>
      </c>
      <c r="G16" s="36">
        <v>140</v>
      </c>
      <c r="H16" s="36">
        <v>2150</v>
      </c>
      <c r="I16" s="36">
        <f>G16*H16</f>
        <v>301000</v>
      </c>
      <c r="J16" s="41"/>
    </row>
    <row r="17" spans="2:10" s="42" customFormat="1" ht="15" thickBot="1" x14ac:dyDescent="0.35">
      <c r="B17" s="43" t="s">
        <v>20</v>
      </c>
      <c r="C17" s="37" t="s">
        <v>38</v>
      </c>
      <c r="D17" s="38"/>
      <c r="E17" s="39"/>
      <c r="F17" s="36"/>
      <c r="G17" s="44"/>
      <c r="H17" s="36"/>
      <c r="I17" s="36">
        <v>3000</v>
      </c>
      <c r="J17" s="41"/>
    </row>
    <row r="18" spans="2:10" s="42" customFormat="1" ht="15" thickBot="1" x14ac:dyDescent="0.35">
      <c r="B18" s="43" t="s">
        <v>21</v>
      </c>
      <c r="C18" s="45" t="s">
        <v>39</v>
      </c>
      <c r="D18" s="46"/>
      <c r="E18" s="47"/>
      <c r="F18" s="40" t="s">
        <v>8</v>
      </c>
      <c r="G18" s="36">
        <v>56</v>
      </c>
      <c r="H18" s="36">
        <v>1360</v>
      </c>
      <c r="I18" s="36">
        <f t="shared" ref="I18:I23" si="0">G18*H18</f>
        <v>76160</v>
      </c>
      <c r="J18" s="41"/>
    </row>
    <row r="19" spans="2:10" s="42" customFormat="1" ht="15" thickBot="1" x14ac:dyDescent="0.35">
      <c r="B19" s="43" t="s">
        <v>22</v>
      </c>
      <c r="C19" s="45" t="s">
        <v>17</v>
      </c>
      <c r="D19" s="46"/>
      <c r="E19" s="47"/>
      <c r="F19" s="40" t="s">
        <v>9</v>
      </c>
      <c r="G19" s="44">
        <v>50</v>
      </c>
      <c r="H19" s="36">
        <v>900</v>
      </c>
      <c r="I19" s="36">
        <f t="shared" si="0"/>
        <v>45000</v>
      </c>
      <c r="J19" s="41"/>
    </row>
    <row r="20" spans="2:10" s="42" customFormat="1" ht="15" thickBot="1" x14ac:dyDescent="0.35">
      <c r="B20" s="43" t="s">
        <v>23</v>
      </c>
      <c r="C20" s="45" t="s">
        <v>40</v>
      </c>
      <c r="D20" s="46"/>
      <c r="E20" s="47"/>
      <c r="F20" s="40" t="s">
        <v>9</v>
      </c>
      <c r="G20" s="36">
        <v>15</v>
      </c>
      <c r="H20" s="48">
        <v>850</v>
      </c>
      <c r="I20" s="36">
        <f t="shared" si="0"/>
        <v>12750</v>
      </c>
      <c r="J20" s="41"/>
    </row>
    <row r="21" spans="2:10" s="42" customFormat="1" ht="15" thickBot="1" x14ac:dyDescent="0.35">
      <c r="B21" s="36">
        <v>6</v>
      </c>
      <c r="C21" s="37" t="s">
        <v>41</v>
      </c>
      <c r="D21" s="38"/>
      <c r="E21" s="39"/>
      <c r="F21" s="36" t="s">
        <v>8</v>
      </c>
      <c r="G21" s="49">
        <v>3</v>
      </c>
      <c r="H21" s="36">
        <v>3100</v>
      </c>
      <c r="I21" s="36">
        <f t="shared" si="0"/>
        <v>9300</v>
      </c>
      <c r="J21" s="41"/>
    </row>
    <row r="22" spans="2:10" s="42" customFormat="1" x14ac:dyDescent="0.3">
      <c r="B22" s="69" t="s">
        <v>25</v>
      </c>
      <c r="C22" s="70" t="s">
        <v>42</v>
      </c>
      <c r="D22" s="70"/>
      <c r="E22" s="70"/>
      <c r="F22" s="71" t="s">
        <v>8</v>
      </c>
      <c r="G22" s="71">
        <v>1</v>
      </c>
      <c r="H22" s="44">
        <v>60000</v>
      </c>
      <c r="I22" s="48">
        <f t="shared" si="0"/>
        <v>60000</v>
      </c>
      <c r="J22" s="53" t="s">
        <v>43</v>
      </c>
    </row>
    <row r="23" spans="2:10" s="42" customFormat="1" x14ac:dyDescent="0.3">
      <c r="B23" s="72" t="s">
        <v>44</v>
      </c>
      <c r="C23" s="73" t="s">
        <v>45</v>
      </c>
      <c r="D23" s="73"/>
      <c r="E23" s="73"/>
      <c r="F23" s="78" t="s">
        <v>46</v>
      </c>
      <c r="G23" s="75"/>
      <c r="H23" s="76">
        <v>4000</v>
      </c>
      <c r="I23" s="76">
        <f t="shared" si="0"/>
        <v>0</v>
      </c>
      <c r="J23" s="77"/>
    </row>
    <row r="24" spans="2:10" s="42" customFormat="1" x14ac:dyDescent="0.3">
      <c r="B24" s="72" t="s">
        <v>47</v>
      </c>
      <c r="C24" s="73" t="s">
        <v>48</v>
      </c>
      <c r="D24" s="73"/>
      <c r="E24" s="73"/>
      <c r="F24" s="74" t="s">
        <v>9</v>
      </c>
      <c r="G24" s="75"/>
      <c r="H24" s="76">
        <v>1200</v>
      </c>
      <c r="I24" s="76">
        <f>G24*H24</f>
        <v>0</v>
      </c>
      <c r="J24" s="77"/>
    </row>
    <row r="25" spans="2:10" s="42" customFormat="1" x14ac:dyDescent="0.3">
      <c r="B25" s="50"/>
      <c r="C25" s="51" t="s">
        <v>7</v>
      </c>
      <c r="D25" s="52"/>
      <c r="E25" s="53"/>
      <c r="F25" s="50" t="s">
        <v>30</v>
      </c>
      <c r="H25" s="44"/>
      <c r="I25" s="79">
        <f>SUM(I16:I24)</f>
        <v>507210</v>
      </c>
      <c r="J25" s="50"/>
    </row>
    <row r="26" spans="2:10" ht="15" thickBot="1" x14ac:dyDescent="0.35">
      <c r="B26" s="11"/>
      <c r="C26" s="15"/>
      <c r="D26" s="16"/>
      <c r="E26" s="17"/>
      <c r="F26" s="11"/>
      <c r="G26" s="11"/>
      <c r="H26" s="19"/>
      <c r="I26" s="19" t="s">
        <v>24</v>
      </c>
      <c r="J26" s="11"/>
    </row>
    <row r="27" spans="2:10" ht="15" thickBot="1" x14ac:dyDescent="0.35">
      <c r="B27" s="13"/>
      <c r="C27" s="13"/>
      <c r="D27" s="13"/>
      <c r="E27" s="13"/>
      <c r="F27" s="13"/>
      <c r="G27" s="13"/>
      <c r="H27" s="33"/>
      <c r="I27" s="33" t="s">
        <v>24</v>
      </c>
      <c r="J27" s="13"/>
    </row>
    <row r="28" spans="2:10" ht="15" thickBot="1" x14ac:dyDescent="0.35">
      <c r="B28" s="2"/>
      <c r="C28" s="22" t="s">
        <v>34</v>
      </c>
      <c r="D28" s="23"/>
      <c r="E28" s="21"/>
      <c r="F28" s="3"/>
      <c r="G28" s="28"/>
      <c r="H28" s="29"/>
      <c r="I28" s="34">
        <v>408324</v>
      </c>
      <c r="J28" s="4"/>
    </row>
    <row r="29" spans="2:10" ht="15" thickBot="1" x14ac:dyDescent="0.35">
      <c r="B29" s="12"/>
      <c r="C29" s="24" t="s">
        <v>35</v>
      </c>
      <c r="D29" s="25"/>
      <c r="E29" s="26"/>
      <c r="F29" s="25"/>
      <c r="G29" s="20"/>
      <c r="H29" s="33"/>
      <c r="I29" s="35">
        <v>379741</v>
      </c>
      <c r="J29" s="14"/>
    </row>
    <row r="30" spans="2:10" ht="15" thickBot="1" x14ac:dyDescent="0.35">
      <c r="B30" s="2"/>
      <c r="C30" s="2" t="s">
        <v>18</v>
      </c>
      <c r="D30" s="3"/>
      <c r="E30" s="4"/>
      <c r="F30" s="3"/>
      <c r="G30" s="28"/>
      <c r="H30" s="29"/>
      <c r="I30" s="34">
        <v>37974</v>
      </c>
      <c r="J30" s="4"/>
    </row>
    <row r="31" spans="2:10" x14ac:dyDescent="0.3">
      <c r="B31" s="54"/>
      <c r="C31" s="55" t="s">
        <v>10</v>
      </c>
      <c r="D31" s="56"/>
      <c r="E31" s="57"/>
      <c r="F31" s="58"/>
      <c r="G31" s="59"/>
      <c r="H31" s="60"/>
      <c r="I31" s="61">
        <v>341767</v>
      </c>
      <c r="J31" s="62"/>
    </row>
    <row r="32" spans="2:10" x14ac:dyDescent="0.3">
      <c r="B32" s="65"/>
      <c r="C32" s="65" t="s">
        <v>36</v>
      </c>
      <c r="D32" s="67"/>
      <c r="E32" s="66"/>
      <c r="F32" s="63"/>
      <c r="G32" s="63"/>
      <c r="H32" s="64"/>
      <c r="I32" s="68">
        <v>203821</v>
      </c>
      <c r="J32" s="63"/>
    </row>
    <row r="33" spans="3:10" x14ac:dyDescent="0.3">
      <c r="C33" t="s">
        <v>14</v>
      </c>
      <c r="J33" t="s">
        <v>19</v>
      </c>
    </row>
  </sheetData>
  <phoneticPr fontId="0" type="noConversion"/>
  <pageMargins left="0.23622047244094491" right="0.23622047244094491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35"/>
  <sheetViews>
    <sheetView tabSelected="1" topLeftCell="A8" workbookViewId="0">
      <selection activeCell="K18" sqref="K18"/>
    </sheetView>
  </sheetViews>
  <sheetFormatPr defaultRowHeight="14.4" x14ac:dyDescent="0.3"/>
  <cols>
    <col min="2" max="2" width="8.44140625" customWidth="1"/>
    <col min="3" max="3" width="43.44140625" customWidth="1"/>
    <col min="7" max="7" width="11.109375" customWidth="1"/>
    <col min="8" max="8" width="17" customWidth="1"/>
  </cols>
  <sheetData>
    <row r="1" spans="2:9" x14ac:dyDescent="0.3">
      <c r="F1" s="32"/>
      <c r="G1" s="32"/>
    </row>
    <row r="2" spans="2:9" x14ac:dyDescent="0.3">
      <c r="B2" s="27" t="s">
        <v>11</v>
      </c>
      <c r="F2" s="30"/>
      <c r="G2" s="30"/>
      <c r="H2" s="27"/>
    </row>
    <row r="3" spans="2:9" x14ac:dyDescent="0.3">
      <c r="B3" s="27" t="s">
        <v>12</v>
      </c>
      <c r="E3" s="27"/>
      <c r="F3" s="30"/>
      <c r="G3" s="30"/>
      <c r="H3" s="27"/>
    </row>
    <row r="4" spans="2:9" x14ac:dyDescent="0.3">
      <c r="B4" s="27" t="s">
        <v>13</v>
      </c>
      <c r="E4" s="27"/>
      <c r="F4" s="30"/>
      <c r="G4" s="30"/>
      <c r="H4" s="27"/>
    </row>
    <row r="5" spans="2:9" x14ac:dyDescent="0.3">
      <c r="B5" s="27" t="s">
        <v>56</v>
      </c>
      <c r="E5" s="27"/>
      <c r="F5" s="30"/>
      <c r="G5" s="30"/>
      <c r="H5" s="27"/>
    </row>
    <row r="6" spans="2:9" x14ac:dyDescent="0.3">
      <c r="B6" s="27"/>
      <c r="F6" s="30"/>
      <c r="G6" s="30"/>
      <c r="H6" s="27"/>
    </row>
    <row r="7" spans="2:9" x14ac:dyDescent="0.3">
      <c r="C7" s="18" t="s">
        <v>15</v>
      </c>
      <c r="D7" s="18"/>
      <c r="E7" s="18"/>
      <c r="F7" s="31"/>
      <c r="G7" s="31"/>
      <c r="H7" s="18"/>
    </row>
    <row r="8" spans="2:9" x14ac:dyDescent="0.3">
      <c r="C8" s="18" t="s">
        <v>59</v>
      </c>
      <c r="D8" s="18"/>
      <c r="E8" s="18"/>
      <c r="F8" s="31"/>
      <c r="G8" s="31"/>
      <c r="H8" s="18"/>
    </row>
    <row r="9" spans="2:9" x14ac:dyDescent="0.3">
      <c r="C9" s="18" t="s">
        <v>28</v>
      </c>
      <c r="D9" s="18"/>
      <c r="E9" s="18"/>
      <c r="F9" s="31"/>
      <c r="G9" s="31"/>
      <c r="H9" s="18"/>
    </row>
    <row r="10" spans="2:9" x14ac:dyDescent="0.3">
      <c r="C10" s="18" t="s">
        <v>62</v>
      </c>
      <c r="D10" s="18"/>
      <c r="E10" s="31"/>
      <c r="F10" s="31"/>
      <c r="G10" s="31"/>
      <c r="H10" s="18"/>
    </row>
    <row r="11" spans="2:9" x14ac:dyDescent="0.3">
      <c r="C11" s="18" t="s">
        <v>64</v>
      </c>
      <c r="D11" s="18"/>
      <c r="E11" s="31"/>
      <c r="F11" s="31"/>
      <c r="G11" s="31"/>
      <c r="H11" s="18"/>
    </row>
    <row r="12" spans="2:9" x14ac:dyDescent="0.3">
      <c r="C12" s="18" t="s">
        <v>26</v>
      </c>
      <c r="D12" s="18"/>
      <c r="E12" s="31"/>
      <c r="F12" s="31"/>
      <c r="G12" s="31"/>
      <c r="H12" s="18"/>
    </row>
    <row r="13" spans="2:9" x14ac:dyDescent="0.3">
      <c r="C13" s="18" t="s">
        <v>27</v>
      </c>
      <c r="D13" s="18"/>
      <c r="E13" s="31"/>
      <c r="F13" s="31"/>
      <c r="G13" s="31"/>
      <c r="H13" s="18"/>
      <c r="I13" s="101"/>
    </row>
    <row r="14" spans="2:9" ht="15" thickBot="1" x14ac:dyDescent="0.35">
      <c r="C14" s="18"/>
      <c r="D14" s="18"/>
      <c r="E14" s="31"/>
      <c r="F14" s="31"/>
      <c r="G14" s="31"/>
      <c r="H14" s="18"/>
      <c r="I14" s="102"/>
    </row>
    <row r="15" spans="2:9" ht="15" thickBot="1" x14ac:dyDescent="0.35">
      <c r="B15" s="1" t="s">
        <v>0</v>
      </c>
      <c r="C15" s="5" t="s">
        <v>1</v>
      </c>
      <c r="D15" s="8" t="s">
        <v>2</v>
      </c>
      <c r="E15" s="10" t="s">
        <v>3</v>
      </c>
      <c r="F15" s="10" t="s">
        <v>4</v>
      </c>
      <c r="G15" s="10" t="s">
        <v>5</v>
      </c>
      <c r="H15" s="99" t="s">
        <v>6</v>
      </c>
      <c r="I15" s="103"/>
    </row>
    <row r="16" spans="2:9" x14ac:dyDescent="0.3">
      <c r="B16" s="95" t="s">
        <v>52</v>
      </c>
      <c r="C16" s="96" t="s">
        <v>61</v>
      </c>
      <c r="D16" s="78" t="s">
        <v>50</v>
      </c>
      <c r="E16" s="78">
        <v>8</v>
      </c>
      <c r="F16" s="78">
        <v>20000</v>
      </c>
      <c r="G16" s="88">
        <v>160000</v>
      </c>
      <c r="H16" s="100" t="s">
        <v>65</v>
      </c>
      <c r="I16" s="103"/>
    </row>
    <row r="17" spans="2:9" x14ac:dyDescent="0.3">
      <c r="B17" s="95" t="s">
        <v>20</v>
      </c>
      <c r="C17" s="96" t="s">
        <v>60</v>
      </c>
      <c r="D17" s="78" t="s">
        <v>50</v>
      </c>
      <c r="E17" s="78">
        <v>5</v>
      </c>
      <c r="F17" s="78"/>
      <c r="G17" s="88"/>
      <c r="H17" s="100" t="s">
        <v>65</v>
      </c>
      <c r="I17" s="103"/>
    </row>
    <row r="18" spans="2:9" x14ac:dyDescent="0.3">
      <c r="B18" s="95" t="s">
        <v>21</v>
      </c>
      <c r="C18" s="96" t="s">
        <v>48</v>
      </c>
      <c r="D18" s="78" t="s">
        <v>9</v>
      </c>
      <c r="E18" s="78">
        <v>20</v>
      </c>
      <c r="F18" s="78">
        <v>3500</v>
      </c>
      <c r="G18" s="88">
        <v>70000</v>
      </c>
      <c r="H18" s="100" t="s">
        <v>65</v>
      </c>
      <c r="I18" s="103"/>
    </row>
    <row r="19" spans="2:9" x14ac:dyDescent="0.3">
      <c r="B19" s="95"/>
      <c r="C19" s="96"/>
      <c r="D19" s="78"/>
      <c r="E19" s="78"/>
      <c r="F19" s="78"/>
      <c r="G19" s="88"/>
      <c r="H19" s="100"/>
      <c r="I19" s="103"/>
    </row>
    <row r="20" spans="2:9" x14ac:dyDescent="0.3">
      <c r="B20" s="90"/>
      <c r="C20" s="81" t="s">
        <v>7</v>
      </c>
      <c r="D20" s="80" t="s">
        <v>30</v>
      </c>
      <c r="E20" s="89"/>
      <c r="F20" s="78"/>
      <c r="G20" s="82">
        <f>SUM(G16:G19)</f>
        <v>230000</v>
      </c>
      <c r="H20" s="100"/>
      <c r="I20" s="102"/>
    </row>
    <row r="21" spans="2:9" x14ac:dyDescent="0.3">
      <c r="B21" s="13"/>
      <c r="C21" s="13"/>
      <c r="D21" s="13"/>
      <c r="E21" s="13"/>
      <c r="F21" s="33"/>
      <c r="G21" s="33" t="s">
        <v>24</v>
      </c>
      <c r="H21" s="13"/>
      <c r="I21" s="101"/>
    </row>
    <row r="22" spans="2:9" x14ac:dyDescent="0.3">
      <c r="B22" s="63"/>
      <c r="C22" s="83" t="s">
        <v>63</v>
      </c>
      <c r="D22" s="63"/>
      <c r="E22" s="64"/>
      <c r="F22" s="64"/>
      <c r="G22" s="92">
        <v>408079</v>
      </c>
      <c r="H22" s="63"/>
    </row>
    <row r="23" spans="2:9" x14ac:dyDescent="0.3">
      <c r="B23" s="63"/>
      <c r="C23" s="83" t="s">
        <v>57</v>
      </c>
      <c r="D23" s="83"/>
      <c r="E23" s="64"/>
      <c r="F23" s="64"/>
      <c r="G23" s="92">
        <v>379514</v>
      </c>
      <c r="H23" s="63"/>
    </row>
    <row r="24" spans="2:9" x14ac:dyDescent="0.3">
      <c r="B24" s="63"/>
      <c r="C24" s="63" t="s">
        <v>53</v>
      </c>
      <c r="D24" s="63"/>
      <c r="E24" s="64"/>
      <c r="F24" s="64"/>
      <c r="G24" s="92">
        <v>37951</v>
      </c>
      <c r="H24" s="63"/>
    </row>
    <row r="25" spans="2:9" x14ac:dyDescent="0.3">
      <c r="B25" s="63"/>
      <c r="C25" s="84" t="s">
        <v>10</v>
      </c>
      <c r="D25" s="63"/>
      <c r="E25" s="64"/>
      <c r="F25" s="64"/>
      <c r="G25" s="94">
        <v>341563</v>
      </c>
      <c r="H25" s="63"/>
    </row>
    <row r="26" spans="2:9" x14ac:dyDescent="0.3">
      <c r="B26" s="63"/>
      <c r="C26" s="91" t="s">
        <v>58</v>
      </c>
      <c r="D26" s="63"/>
      <c r="E26" s="63"/>
      <c r="F26" s="64"/>
      <c r="G26" s="93">
        <v>266558</v>
      </c>
      <c r="H26" s="98"/>
      <c r="I26" s="42"/>
    </row>
    <row r="27" spans="2:9" x14ac:dyDescent="0.3">
      <c r="B27" s="63"/>
      <c r="C27" s="63" t="s">
        <v>51</v>
      </c>
      <c r="D27" s="63"/>
      <c r="E27" s="63"/>
      <c r="F27" s="64"/>
      <c r="G27" s="93">
        <v>9600</v>
      </c>
      <c r="H27" s="63"/>
      <c r="I27" s="97"/>
    </row>
    <row r="28" spans="2:9" x14ac:dyDescent="0.3">
      <c r="B28" s="63"/>
      <c r="C28" s="85" t="s">
        <v>49</v>
      </c>
      <c r="D28" s="63"/>
      <c r="E28" s="64"/>
      <c r="F28" s="64"/>
      <c r="G28" s="93">
        <f>SUM(G25:G27)</f>
        <v>617721</v>
      </c>
      <c r="H28" s="63"/>
    </row>
    <row r="29" spans="2:9" x14ac:dyDescent="0.3">
      <c r="B29" s="13"/>
      <c r="C29" s="86"/>
      <c r="D29" s="13"/>
      <c r="E29" s="33"/>
      <c r="F29" s="33"/>
      <c r="G29" s="87"/>
      <c r="H29" s="13"/>
    </row>
    <row r="30" spans="2:9" x14ac:dyDescent="0.3">
      <c r="C30" t="s">
        <v>14</v>
      </c>
      <c r="F30" s="32"/>
      <c r="G30" s="32"/>
      <c r="H30" t="s">
        <v>19</v>
      </c>
    </row>
    <row r="33" spans="3:8" x14ac:dyDescent="0.3">
      <c r="C33" t="s">
        <v>54</v>
      </c>
      <c r="F33" s="32"/>
      <c r="G33" s="32"/>
      <c r="H33" t="s">
        <v>55</v>
      </c>
    </row>
    <row r="34" spans="3:8" x14ac:dyDescent="0.3">
      <c r="C34" s="42"/>
      <c r="D34" s="42"/>
      <c r="E34" s="42"/>
      <c r="F34" s="42"/>
      <c r="G34" s="42"/>
      <c r="H34" s="42"/>
    </row>
    <row r="35" spans="3:8" x14ac:dyDescent="0.3">
      <c r="C35" s="42"/>
      <c r="D35" s="42"/>
      <c r="E35" s="42"/>
      <c r="F35" s="42"/>
      <c r="G35" s="42"/>
      <c r="H35" s="42"/>
    </row>
  </sheetData>
  <phoneticPr fontId="0" type="noConversion"/>
  <pageMargins left="0.70866141732283472" right="0.70866141732283472" top="0.74803149606299213" bottom="0.35433070866141736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2021-02-09T12:39:58Z</dcterms:modified>
</cp:coreProperties>
</file>