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ta\Desktop\ТАРИФЫ\ТАРИФЫ\Тарифы на 2023 год\"/>
    </mc:Choice>
  </mc:AlternateContent>
  <xr:revisionPtr revIDLastSave="0" documentId="13_ncr:1_{7F3AFFDE-9263-4AC5-8601-B8B94029059A}" xr6:coauthVersionLast="47" xr6:coauthVersionMax="47" xr10:uidLastSave="{00000000-0000-0000-0000-000000000000}"/>
  <bookViews>
    <workbookView xWindow="-120" yWindow="-120" windowWidth="29040" windowHeight="15840" firstSheet="46" activeTab="46" xr2:uid="{776DDECE-43CB-6247-8379-C99D374AF378}"/>
  </bookViews>
  <sheets>
    <sheet name="Горького 5" sheetId="1" r:id="rId1"/>
    <sheet name="Горького 7" sheetId="2" r:id="rId2"/>
    <sheet name="Десантника исаева 1" sheetId="3" r:id="rId3"/>
    <sheet name="Кирова 13" sheetId="4" r:id="rId4"/>
    <sheet name="Кирова 22" sheetId="5" r:id="rId5"/>
    <sheet name="Кирова 29" sheetId="6" r:id="rId6"/>
    <sheet name="Кирова 12" sheetId="7" r:id="rId7"/>
    <sheet name="Кирова 21" sheetId="8" r:id="rId8"/>
    <sheet name="Кирова 27" sheetId="9" r:id="rId9"/>
    <sheet name="Кирова 17" sheetId="10" r:id="rId10"/>
    <sheet name="Кирова 25" sheetId="11" r:id="rId11"/>
    <sheet name="Кирова 19" sheetId="12" r:id="rId12"/>
    <sheet name="Кирова 18" sheetId="13" r:id="rId13"/>
    <sheet name="Кирова 23" sheetId="14" r:id="rId14"/>
    <sheet name="Кирова 15" sheetId="15" r:id="rId15"/>
    <sheet name="Комсомольская 12" sheetId="16" r:id="rId16"/>
    <sheet name="Комсомольская 8" sheetId="17" r:id="rId17"/>
    <sheet name="Комсомольская 10" sheetId="18" r:id="rId18"/>
    <sheet name="Краснофлотская 3" sheetId="19" r:id="rId19"/>
    <sheet name="Краснофлотская 6" sheetId="20" r:id="rId20"/>
    <sheet name="Краснофлотская 4" sheetId="21" r:id="rId21"/>
    <sheet name="Краснофлотская 5" sheetId="22" r:id="rId22"/>
    <sheet name="Ладожская 14" sheetId="23" r:id="rId23"/>
    <sheet name="Ладожская 12" sheetId="24" r:id="rId24"/>
    <sheet name="Молодежная 18" sheetId="25" r:id="rId25"/>
    <sheet name="Новая 20" sheetId="26" r:id="rId26"/>
    <sheet name="Новая 24" sheetId="27" r:id="rId27"/>
    <sheet name="Новая 28" sheetId="28" r:id="rId28"/>
    <sheet name="Новая 9" sheetId="29" r:id="rId29"/>
    <sheet name="Новая 22" sheetId="30" r:id="rId30"/>
    <sheet name="Новая 19" sheetId="31" r:id="rId31"/>
    <sheet name="Новая 30" sheetId="32" r:id="rId32"/>
    <sheet name="Петуниной 1" sheetId="33" r:id="rId33"/>
    <sheet name="Петуниной 2" sheetId="34" r:id="rId34"/>
    <sheet name="Петуниной 3" sheetId="35" r:id="rId35"/>
    <sheet name="Пионерская 1" sheetId="36" r:id="rId36"/>
    <sheet name="Победы 1" sheetId="37" r:id="rId37"/>
    <sheet name="Победы 3" sheetId="38" r:id="rId38"/>
    <sheet name="Победы 4" sheetId="39" r:id="rId39"/>
    <sheet name="Победы 5" sheetId="40" r:id="rId40"/>
    <sheet name="Победы 7" sheetId="41" r:id="rId41"/>
    <sheet name="Победы 9" sheetId="42" r:id="rId42"/>
    <sheet name="Победы 11" sheetId="43" r:id="rId43"/>
    <sheet name="Победы 13" sheetId="44" r:id="rId44"/>
    <sheet name="Победы 14" sheetId="45" r:id="rId45"/>
    <sheet name="Победы 15" sheetId="46" r:id="rId46"/>
    <sheet name="Победы 17" sheetId="47" r:id="rId47"/>
    <sheet name="Победы 19" sheetId="48" r:id="rId48"/>
    <sheet name="Победы 21" sheetId="49" r:id="rId49"/>
    <sheet name="Победы 23" sheetId="50" r:id="rId50"/>
    <sheet name="Победы 25" sheetId="51" r:id="rId51"/>
    <sheet name="Победы 27 " sheetId="52" r:id="rId52"/>
    <sheet name="Победы 40" sheetId="53" r:id="rId53"/>
    <sheet name="Северная 15" sheetId="54" r:id="rId54"/>
    <sheet name="Северная 21" sheetId="55" r:id="rId55"/>
    <sheet name="Советская 4" sheetId="56" r:id="rId56"/>
    <sheet name="Советская 21" sheetId="57" r:id="rId57"/>
  </sheets>
  <externalReferences>
    <externalReference r:id="rId58"/>
  </externalReferences>
  <definedNames>
    <definedName name="Справочник_работ_и_услуг">OFFSET([1]СпрРабУсл!$A$1:$A$65535,,,COUNTA([1]СпрРабУсл!$A$1:$A$65535))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57" l="1"/>
  <c r="D13" i="57" s="1"/>
  <c r="D10" i="56"/>
  <c r="D13" i="56" s="1"/>
  <c r="D10" i="55"/>
  <c r="D13" i="55" s="1"/>
  <c r="D10" i="54"/>
  <c r="D13" i="54" s="1"/>
  <c r="D10" i="53"/>
  <c r="D13" i="53" s="1"/>
  <c r="D10" i="52"/>
  <c r="D13" i="52" s="1"/>
  <c r="D10" i="51"/>
  <c r="D13" i="51" s="1"/>
  <c r="D10" i="50"/>
  <c r="D13" i="50" s="1"/>
  <c r="D10" i="49"/>
  <c r="D13" i="49" s="1"/>
  <c r="D13" i="48"/>
  <c r="D10" i="48"/>
  <c r="D10" i="47"/>
  <c r="D13" i="47" s="1"/>
  <c r="D10" i="46"/>
  <c r="D13" i="46" s="1"/>
  <c r="D10" i="45"/>
  <c r="D13" i="45" s="1"/>
  <c r="D10" i="44"/>
  <c r="D13" i="44" s="1"/>
  <c r="D10" i="43"/>
  <c r="D13" i="43" s="1"/>
  <c r="D10" i="42"/>
  <c r="D13" i="42" s="1"/>
  <c r="D10" i="41"/>
  <c r="D13" i="41" s="1"/>
  <c r="D10" i="40"/>
  <c r="D13" i="40" s="1"/>
  <c r="D10" i="39"/>
  <c r="D13" i="39" s="1"/>
  <c r="D10" i="38"/>
  <c r="D13" i="38" s="1"/>
  <c r="D10" i="37"/>
  <c r="D13" i="37" s="1"/>
  <c r="D10" i="36"/>
  <c r="D13" i="36" s="1"/>
  <c r="D10" i="35"/>
  <c r="D13" i="35" s="1"/>
  <c r="D10" i="34"/>
  <c r="D13" i="34" s="1"/>
  <c r="D10" i="33"/>
  <c r="D13" i="33" s="1"/>
  <c r="D10" i="32"/>
  <c r="D13" i="32" s="1"/>
  <c r="D10" i="31"/>
  <c r="D13" i="31" s="1"/>
  <c r="D10" i="30"/>
  <c r="D13" i="30" s="1"/>
  <c r="D10" i="29"/>
  <c r="D13" i="29" s="1"/>
  <c r="D10" i="28"/>
  <c r="D13" i="28" s="1"/>
  <c r="D10" i="27"/>
  <c r="D13" i="27" s="1"/>
  <c r="D10" i="26"/>
  <c r="D13" i="26" s="1"/>
  <c r="D10" i="25"/>
  <c r="D13" i="25" s="1"/>
  <c r="D10" i="24"/>
  <c r="D13" i="24" s="1"/>
  <c r="D13" i="23"/>
  <c r="D10" i="23"/>
  <c r="D10" i="22"/>
  <c r="D13" i="22" s="1"/>
  <c r="D10" i="21"/>
  <c r="D13" i="21" s="1"/>
  <c r="D10" i="20"/>
  <c r="D13" i="20" s="1"/>
  <c r="D10" i="19"/>
  <c r="D13" i="19" s="1"/>
  <c r="D10" i="18"/>
  <c r="D13" i="18" s="1"/>
  <c r="D10" i="17"/>
  <c r="D13" i="17" s="1"/>
  <c r="D10" i="16"/>
  <c r="D13" i="16" s="1"/>
  <c r="D10" i="15"/>
  <c r="D13" i="15" s="1"/>
  <c r="D10" i="14"/>
  <c r="D13" i="14" s="1"/>
  <c r="D10" i="13"/>
  <c r="D13" i="13" s="1"/>
  <c r="D10" i="12"/>
  <c r="D13" i="12" s="1"/>
  <c r="D10" i="11"/>
  <c r="D13" i="11" s="1"/>
  <c r="D13" i="10"/>
  <c r="D10" i="10"/>
  <c r="D10" i="9"/>
  <c r="D13" i="9" s="1"/>
  <c r="D10" i="8"/>
  <c r="D13" i="8" s="1"/>
  <c r="D10" i="7"/>
  <c r="D13" i="7" s="1"/>
  <c r="D10" i="6"/>
  <c r="D13" i="6" s="1"/>
  <c r="D10" i="5"/>
  <c r="D13" i="5" s="1"/>
  <c r="D10" i="4"/>
  <c r="D13" i="4" s="1"/>
  <c r="D10" i="3"/>
  <c r="D13" i="3" s="1"/>
  <c r="D10" i="2"/>
  <c r="D13" i="2" s="1"/>
  <c r="J11" i="57"/>
  <c r="I11" i="57"/>
  <c r="G11" i="57"/>
  <c r="F11" i="57"/>
  <c r="A11" i="57"/>
  <c r="J10" i="57"/>
  <c r="I10" i="57"/>
  <c r="F10" i="57"/>
  <c r="A10" i="57"/>
  <c r="J9" i="57"/>
  <c r="I9" i="57"/>
  <c r="G9" i="57"/>
  <c r="H9" i="57" s="1"/>
  <c r="F9" i="57"/>
  <c r="A9" i="57"/>
  <c r="J8" i="57"/>
  <c r="I8" i="57"/>
  <c r="G8" i="57"/>
  <c r="F8" i="57"/>
  <c r="A8" i="57"/>
  <c r="J7" i="57"/>
  <c r="I7" i="57"/>
  <c r="G7" i="57"/>
  <c r="F7" i="57"/>
  <c r="A7" i="57"/>
  <c r="J6" i="57"/>
  <c r="I6" i="57"/>
  <c r="G6" i="57"/>
  <c r="F6" i="57"/>
  <c r="A6" i="57"/>
  <c r="J5" i="57"/>
  <c r="I5" i="57"/>
  <c r="G5" i="57"/>
  <c r="H5" i="57" s="1"/>
  <c r="F5" i="57"/>
  <c r="A5" i="57"/>
  <c r="J4" i="57"/>
  <c r="I4" i="57"/>
  <c r="G4" i="57"/>
  <c r="F4" i="57"/>
  <c r="A4" i="57"/>
  <c r="J2" i="57"/>
  <c r="I2" i="57"/>
  <c r="G2" i="57"/>
  <c r="F2" i="57"/>
  <c r="E2" i="57"/>
  <c r="D2" i="57"/>
  <c r="C2" i="57"/>
  <c r="B2" i="57"/>
  <c r="I1" i="57"/>
  <c r="B1" i="57"/>
  <c r="A1" i="57"/>
  <c r="J11" i="56"/>
  <c r="I11" i="56"/>
  <c r="G11" i="56"/>
  <c r="F11" i="56"/>
  <c r="A11" i="56"/>
  <c r="J10" i="56"/>
  <c r="I10" i="56"/>
  <c r="F10" i="56"/>
  <c r="A10" i="56"/>
  <c r="J9" i="56"/>
  <c r="I9" i="56"/>
  <c r="G9" i="56"/>
  <c r="H9" i="56" s="1"/>
  <c r="F9" i="56"/>
  <c r="A9" i="56"/>
  <c r="J8" i="56"/>
  <c r="I8" i="56"/>
  <c r="H8" i="56"/>
  <c r="G8" i="56"/>
  <c r="F8" i="56"/>
  <c r="A8" i="56"/>
  <c r="J7" i="56"/>
  <c r="I7" i="56"/>
  <c r="G7" i="56"/>
  <c r="H7" i="56" s="1"/>
  <c r="F7" i="56"/>
  <c r="A7" i="56"/>
  <c r="J6" i="56"/>
  <c r="I6" i="56"/>
  <c r="G6" i="56"/>
  <c r="F6" i="56"/>
  <c r="H6" i="56" s="1"/>
  <c r="A6" i="56"/>
  <c r="J5" i="56"/>
  <c r="I5" i="56"/>
  <c r="G5" i="56"/>
  <c r="H5" i="56" s="1"/>
  <c r="F5" i="56"/>
  <c r="A5" i="56"/>
  <c r="J4" i="56"/>
  <c r="I4" i="56"/>
  <c r="G4" i="56"/>
  <c r="H4" i="56" s="1"/>
  <c r="F4" i="56"/>
  <c r="A4" i="56"/>
  <c r="J2" i="56"/>
  <c r="I2" i="56"/>
  <c r="G2" i="56"/>
  <c r="F2" i="56"/>
  <c r="E2" i="56"/>
  <c r="D2" i="56"/>
  <c r="C2" i="56"/>
  <c r="B2" i="56"/>
  <c r="I1" i="56"/>
  <c r="B1" i="56"/>
  <c r="A1" i="56"/>
  <c r="J11" i="55"/>
  <c r="I11" i="55"/>
  <c r="G11" i="55"/>
  <c r="H11" i="55" s="1"/>
  <c r="F11" i="55"/>
  <c r="A11" i="55"/>
  <c r="J10" i="55"/>
  <c r="I10" i="55"/>
  <c r="F10" i="55"/>
  <c r="G10" i="55"/>
  <c r="A10" i="55"/>
  <c r="J9" i="55"/>
  <c r="I9" i="55"/>
  <c r="G9" i="55"/>
  <c r="H9" i="55" s="1"/>
  <c r="F9" i="55"/>
  <c r="A9" i="55"/>
  <c r="J8" i="55"/>
  <c r="I8" i="55"/>
  <c r="G8" i="55"/>
  <c r="H8" i="55" s="1"/>
  <c r="F8" i="55"/>
  <c r="A8" i="55"/>
  <c r="J7" i="55"/>
  <c r="I7" i="55"/>
  <c r="G7" i="55"/>
  <c r="H7" i="55" s="1"/>
  <c r="F7" i="55"/>
  <c r="A7" i="55"/>
  <c r="J6" i="55"/>
  <c r="I6" i="55"/>
  <c r="G6" i="55"/>
  <c r="H6" i="55" s="1"/>
  <c r="F6" i="55"/>
  <c r="A6" i="55"/>
  <c r="J5" i="55"/>
  <c r="I5" i="55"/>
  <c r="G5" i="55"/>
  <c r="H5" i="55" s="1"/>
  <c r="F5" i="55"/>
  <c r="A5" i="55"/>
  <c r="J4" i="55"/>
  <c r="I4" i="55"/>
  <c r="G4" i="55"/>
  <c r="H4" i="55" s="1"/>
  <c r="F4" i="55"/>
  <c r="A4" i="55"/>
  <c r="J2" i="55"/>
  <c r="I2" i="55"/>
  <c r="G2" i="55"/>
  <c r="F2" i="55"/>
  <c r="E2" i="55"/>
  <c r="D2" i="55"/>
  <c r="C2" i="55"/>
  <c r="B2" i="55"/>
  <c r="I1" i="55"/>
  <c r="B1" i="55"/>
  <c r="A1" i="55"/>
  <c r="J11" i="54"/>
  <c r="I11" i="54"/>
  <c r="G11" i="54"/>
  <c r="F11" i="54"/>
  <c r="A11" i="54"/>
  <c r="J10" i="54"/>
  <c r="I10" i="54"/>
  <c r="F10" i="54"/>
  <c r="G10" i="54"/>
  <c r="A10" i="54"/>
  <c r="J9" i="54"/>
  <c r="I9" i="54"/>
  <c r="G9" i="54"/>
  <c r="F9" i="54"/>
  <c r="A9" i="54"/>
  <c r="J8" i="54"/>
  <c r="I8" i="54"/>
  <c r="G8" i="54"/>
  <c r="H8" i="54" s="1"/>
  <c r="F8" i="54"/>
  <c r="A8" i="54"/>
  <c r="J7" i="54"/>
  <c r="I7" i="54"/>
  <c r="G7" i="54"/>
  <c r="F7" i="54"/>
  <c r="A7" i="54"/>
  <c r="J6" i="54"/>
  <c r="I6" i="54"/>
  <c r="G6" i="54"/>
  <c r="H6" i="54" s="1"/>
  <c r="F6" i="54"/>
  <c r="A6" i="54"/>
  <c r="J5" i="54"/>
  <c r="I5" i="54"/>
  <c r="G5" i="54"/>
  <c r="F5" i="54"/>
  <c r="A5" i="54"/>
  <c r="J4" i="54"/>
  <c r="I4" i="54"/>
  <c r="G4" i="54"/>
  <c r="H4" i="54" s="1"/>
  <c r="F4" i="54"/>
  <c r="A4" i="54"/>
  <c r="J2" i="54"/>
  <c r="I2" i="54"/>
  <c r="G2" i="54"/>
  <c r="F2" i="54"/>
  <c r="E2" i="54"/>
  <c r="D2" i="54"/>
  <c r="C2" i="54"/>
  <c r="B2" i="54"/>
  <c r="I1" i="54"/>
  <c r="B1" i="54"/>
  <c r="A1" i="54"/>
  <c r="J11" i="53"/>
  <c r="I11" i="53"/>
  <c r="G11" i="53"/>
  <c r="H11" i="53" s="1"/>
  <c r="F11" i="53"/>
  <c r="A11" i="53"/>
  <c r="J10" i="53"/>
  <c r="I10" i="53"/>
  <c r="F10" i="53"/>
  <c r="G10" i="53"/>
  <c r="A10" i="53"/>
  <c r="J9" i="53"/>
  <c r="I9" i="53"/>
  <c r="G9" i="53"/>
  <c r="F9" i="53"/>
  <c r="H9" i="53" s="1"/>
  <c r="A9" i="53"/>
  <c r="J8" i="53"/>
  <c r="I8" i="53"/>
  <c r="G8" i="53"/>
  <c r="H8" i="53" s="1"/>
  <c r="F8" i="53"/>
  <c r="A8" i="53"/>
  <c r="J7" i="53"/>
  <c r="I7" i="53"/>
  <c r="G7" i="53"/>
  <c r="H7" i="53" s="1"/>
  <c r="F7" i="53"/>
  <c r="A7" i="53"/>
  <c r="J6" i="53"/>
  <c r="I6" i="53"/>
  <c r="G6" i="53"/>
  <c r="H6" i="53" s="1"/>
  <c r="F6" i="53"/>
  <c r="A6" i="53"/>
  <c r="J5" i="53"/>
  <c r="I5" i="53"/>
  <c r="G5" i="53"/>
  <c r="H5" i="53" s="1"/>
  <c r="F5" i="53"/>
  <c r="A5" i="53"/>
  <c r="J4" i="53"/>
  <c r="I4" i="53"/>
  <c r="H4" i="53"/>
  <c r="G4" i="53"/>
  <c r="F4" i="53"/>
  <c r="A4" i="53"/>
  <c r="J2" i="53"/>
  <c r="I2" i="53"/>
  <c r="G2" i="53"/>
  <c r="F2" i="53"/>
  <c r="E2" i="53"/>
  <c r="D2" i="53"/>
  <c r="C2" i="53"/>
  <c r="B2" i="53"/>
  <c r="I1" i="53"/>
  <c r="B1" i="53"/>
  <c r="A1" i="53"/>
  <c r="J11" i="52"/>
  <c r="I11" i="52"/>
  <c r="G11" i="52"/>
  <c r="H11" i="52" s="1"/>
  <c r="F11" i="52"/>
  <c r="A11" i="52"/>
  <c r="J10" i="52"/>
  <c r="I10" i="52"/>
  <c r="F10" i="52"/>
  <c r="G10" i="52"/>
  <c r="A10" i="52"/>
  <c r="J9" i="52"/>
  <c r="I9" i="52"/>
  <c r="G9" i="52"/>
  <c r="H9" i="52" s="1"/>
  <c r="F9" i="52"/>
  <c r="A9" i="52"/>
  <c r="J8" i="52"/>
  <c r="I8" i="52"/>
  <c r="G8" i="52"/>
  <c r="H8" i="52" s="1"/>
  <c r="F8" i="52"/>
  <c r="A8" i="52"/>
  <c r="J7" i="52"/>
  <c r="I7" i="52"/>
  <c r="G7" i="52"/>
  <c r="F7" i="52"/>
  <c r="A7" i="52"/>
  <c r="J6" i="52"/>
  <c r="I6" i="52"/>
  <c r="G6" i="52"/>
  <c r="F6" i="52"/>
  <c r="A6" i="52"/>
  <c r="J5" i="52"/>
  <c r="I5" i="52"/>
  <c r="G5" i="52"/>
  <c r="H5" i="52" s="1"/>
  <c r="F5" i="52"/>
  <c r="A5" i="52"/>
  <c r="J4" i="52"/>
  <c r="I4" i="52"/>
  <c r="G4" i="52"/>
  <c r="H4" i="52" s="1"/>
  <c r="F4" i="52"/>
  <c r="A4" i="52"/>
  <c r="J2" i="52"/>
  <c r="I2" i="52"/>
  <c r="G2" i="52"/>
  <c r="F2" i="52"/>
  <c r="E2" i="52"/>
  <c r="D2" i="52"/>
  <c r="C2" i="52"/>
  <c r="B2" i="52"/>
  <c r="I1" i="52"/>
  <c r="B1" i="52"/>
  <c r="A1" i="52"/>
  <c r="J11" i="51"/>
  <c r="I11" i="51"/>
  <c r="G11" i="51"/>
  <c r="F11" i="51"/>
  <c r="A11" i="51"/>
  <c r="J10" i="51"/>
  <c r="I10" i="51"/>
  <c r="F10" i="51"/>
  <c r="G10" i="51"/>
  <c r="A10" i="51"/>
  <c r="J9" i="51"/>
  <c r="I9" i="51"/>
  <c r="G9" i="51"/>
  <c r="H9" i="51" s="1"/>
  <c r="F9" i="51"/>
  <c r="A9" i="51"/>
  <c r="J8" i="51"/>
  <c r="I8" i="51"/>
  <c r="G8" i="51"/>
  <c r="F8" i="51"/>
  <c r="A8" i="51"/>
  <c r="J7" i="51"/>
  <c r="I7" i="51"/>
  <c r="G7" i="51"/>
  <c r="H7" i="51" s="1"/>
  <c r="F7" i="51"/>
  <c r="A7" i="51"/>
  <c r="J6" i="51"/>
  <c r="I6" i="51"/>
  <c r="G6" i="51"/>
  <c r="H6" i="51" s="1"/>
  <c r="F6" i="51"/>
  <c r="A6" i="51"/>
  <c r="J5" i="51"/>
  <c r="I5" i="51"/>
  <c r="G5" i="51"/>
  <c r="H5" i="51" s="1"/>
  <c r="F5" i="51"/>
  <c r="A5" i="51"/>
  <c r="J4" i="51"/>
  <c r="I4" i="51"/>
  <c r="G4" i="51"/>
  <c r="F4" i="51"/>
  <c r="A4" i="51"/>
  <c r="J2" i="51"/>
  <c r="I2" i="51"/>
  <c r="G2" i="51"/>
  <c r="F2" i="51"/>
  <c r="E2" i="51"/>
  <c r="D2" i="51"/>
  <c r="C2" i="51"/>
  <c r="B2" i="51"/>
  <c r="I1" i="51"/>
  <c r="B1" i="51"/>
  <c r="A1" i="51"/>
  <c r="J11" i="50"/>
  <c r="I11" i="50"/>
  <c r="G11" i="50"/>
  <c r="H11" i="50" s="1"/>
  <c r="F11" i="50"/>
  <c r="A11" i="50"/>
  <c r="J10" i="50"/>
  <c r="I10" i="50"/>
  <c r="F10" i="50"/>
  <c r="G10" i="50"/>
  <c r="A10" i="50"/>
  <c r="J9" i="50"/>
  <c r="I9" i="50"/>
  <c r="H9" i="50"/>
  <c r="G9" i="50"/>
  <c r="F9" i="50"/>
  <c r="A9" i="50"/>
  <c r="J8" i="50"/>
  <c r="I8" i="50"/>
  <c r="G8" i="50"/>
  <c r="H8" i="50" s="1"/>
  <c r="F8" i="50"/>
  <c r="A8" i="50"/>
  <c r="J7" i="50"/>
  <c r="I7" i="50"/>
  <c r="G7" i="50"/>
  <c r="H7" i="50" s="1"/>
  <c r="F7" i="50"/>
  <c r="A7" i="50"/>
  <c r="J6" i="50"/>
  <c r="I6" i="50"/>
  <c r="G6" i="50"/>
  <c r="H6" i="50" s="1"/>
  <c r="F6" i="50"/>
  <c r="A6" i="50"/>
  <c r="J5" i="50"/>
  <c r="I5" i="50"/>
  <c r="G5" i="50"/>
  <c r="H5" i="50" s="1"/>
  <c r="F5" i="50"/>
  <c r="A5" i="50"/>
  <c r="J4" i="50"/>
  <c r="I4" i="50"/>
  <c r="G4" i="50"/>
  <c r="H4" i="50" s="1"/>
  <c r="F4" i="50"/>
  <c r="A4" i="50"/>
  <c r="J2" i="50"/>
  <c r="I2" i="50"/>
  <c r="G2" i="50"/>
  <c r="F2" i="50"/>
  <c r="E2" i="50"/>
  <c r="D2" i="50"/>
  <c r="C2" i="50"/>
  <c r="B2" i="50"/>
  <c r="I1" i="50"/>
  <c r="B1" i="50"/>
  <c r="A1" i="50"/>
  <c r="J11" i="49"/>
  <c r="I11" i="49"/>
  <c r="G11" i="49"/>
  <c r="H11" i="49" s="1"/>
  <c r="F11" i="49"/>
  <c r="A11" i="49"/>
  <c r="J10" i="49"/>
  <c r="I10" i="49"/>
  <c r="F10" i="49"/>
  <c r="G10" i="49"/>
  <c r="A10" i="49"/>
  <c r="J9" i="49"/>
  <c r="I9" i="49"/>
  <c r="G9" i="49"/>
  <c r="H9" i="49" s="1"/>
  <c r="F9" i="49"/>
  <c r="A9" i="49"/>
  <c r="J8" i="49"/>
  <c r="I8" i="49"/>
  <c r="G8" i="49"/>
  <c r="H8" i="49" s="1"/>
  <c r="F8" i="49"/>
  <c r="A8" i="49"/>
  <c r="J7" i="49"/>
  <c r="I7" i="49"/>
  <c r="G7" i="49"/>
  <c r="H7" i="49" s="1"/>
  <c r="F7" i="49"/>
  <c r="A7" i="49"/>
  <c r="J6" i="49"/>
  <c r="I6" i="49"/>
  <c r="G6" i="49"/>
  <c r="F6" i="49"/>
  <c r="A6" i="49"/>
  <c r="J5" i="49"/>
  <c r="I5" i="49"/>
  <c r="G5" i="49"/>
  <c r="H5" i="49" s="1"/>
  <c r="F5" i="49"/>
  <c r="A5" i="49"/>
  <c r="J4" i="49"/>
  <c r="I4" i="49"/>
  <c r="G4" i="49"/>
  <c r="H4" i="49" s="1"/>
  <c r="F4" i="49"/>
  <c r="A4" i="49"/>
  <c r="J2" i="49"/>
  <c r="I2" i="49"/>
  <c r="G2" i="49"/>
  <c r="F2" i="49"/>
  <c r="E2" i="49"/>
  <c r="D2" i="49"/>
  <c r="C2" i="49"/>
  <c r="B2" i="49"/>
  <c r="I1" i="49"/>
  <c r="B1" i="49"/>
  <c r="A1" i="49"/>
  <c r="J11" i="48"/>
  <c r="I11" i="48"/>
  <c r="G11" i="48"/>
  <c r="F11" i="48"/>
  <c r="A11" i="48"/>
  <c r="J10" i="48"/>
  <c r="I10" i="48"/>
  <c r="F10" i="48"/>
  <c r="G10" i="48"/>
  <c r="A10" i="48"/>
  <c r="J9" i="48"/>
  <c r="I9" i="48"/>
  <c r="G9" i="48"/>
  <c r="H9" i="48" s="1"/>
  <c r="F9" i="48"/>
  <c r="A9" i="48"/>
  <c r="J8" i="48"/>
  <c r="I8" i="48"/>
  <c r="G8" i="48"/>
  <c r="H8" i="48" s="1"/>
  <c r="F8" i="48"/>
  <c r="A8" i="48"/>
  <c r="J7" i="48"/>
  <c r="I7" i="48"/>
  <c r="G7" i="48"/>
  <c r="F7" i="48"/>
  <c r="H7" i="48" s="1"/>
  <c r="A7" i="48"/>
  <c r="J6" i="48"/>
  <c r="I6" i="48"/>
  <c r="G6" i="48"/>
  <c r="H6" i="48" s="1"/>
  <c r="F6" i="48"/>
  <c r="A6" i="48"/>
  <c r="J5" i="48"/>
  <c r="I5" i="48"/>
  <c r="G5" i="48"/>
  <c r="H5" i="48" s="1"/>
  <c r="F5" i="48"/>
  <c r="A5" i="48"/>
  <c r="J4" i="48"/>
  <c r="I4" i="48"/>
  <c r="G4" i="48"/>
  <c r="F4" i="48"/>
  <c r="H4" i="48" s="1"/>
  <c r="A4" i="48"/>
  <c r="J2" i="48"/>
  <c r="I2" i="48"/>
  <c r="G2" i="48"/>
  <c r="F2" i="48"/>
  <c r="E2" i="48"/>
  <c r="D2" i="48"/>
  <c r="C2" i="48"/>
  <c r="B2" i="48"/>
  <c r="I1" i="48"/>
  <c r="B1" i="48"/>
  <c r="A1" i="48"/>
  <c r="J11" i="47"/>
  <c r="I11" i="47"/>
  <c r="G11" i="47"/>
  <c r="F11" i="47"/>
  <c r="A11" i="47"/>
  <c r="J10" i="47"/>
  <c r="I10" i="47"/>
  <c r="F10" i="47"/>
  <c r="A10" i="47"/>
  <c r="J9" i="47"/>
  <c r="I9" i="47"/>
  <c r="G9" i="47"/>
  <c r="F9" i="47"/>
  <c r="A9" i="47"/>
  <c r="J8" i="47"/>
  <c r="I8" i="47"/>
  <c r="G8" i="47"/>
  <c r="F8" i="47"/>
  <c r="A8" i="47"/>
  <c r="J7" i="47"/>
  <c r="I7" i="47"/>
  <c r="G7" i="47"/>
  <c r="F7" i="47"/>
  <c r="A7" i="47"/>
  <c r="J6" i="47"/>
  <c r="I6" i="47"/>
  <c r="G6" i="47"/>
  <c r="F6" i="47"/>
  <c r="A6" i="47"/>
  <c r="J5" i="47"/>
  <c r="I5" i="47"/>
  <c r="G5" i="47"/>
  <c r="F5" i="47"/>
  <c r="A5" i="47"/>
  <c r="J4" i="47"/>
  <c r="I4" i="47"/>
  <c r="G4" i="47"/>
  <c r="F4" i="47"/>
  <c r="A4" i="47"/>
  <c r="J2" i="47"/>
  <c r="I2" i="47"/>
  <c r="G2" i="47"/>
  <c r="F2" i="47"/>
  <c r="E2" i="47"/>
  <c r="D2" i="47"/>
  <c r="C2" i="47"/>
  <c r="B2" i="47"/>
  <c r="I1" i="47"/>
  <c r="B1" i="47"/>
  <c r="A1" i="47"/>
  <c r="J11" i="46"/>
  <c r="I11" i="46"/>
  <c r="G11" i="46"/>
  <c r="H11" i="46" s="1"/>
  <c r="F11" i="46"/>
  <c r="A11" i="46"/>
  <c r="J10" i="46"/>
  <c r="I10" i="46"/>
  <c r="F10" i="46"/>
  <c r="A10" i="46"/>
  <c r="J9" i="46"/>
  <c r="I9" i="46"/>
  <c r="G9" i="46"/>
  <c r="F9" i="46"/>
  <c r="A9" i="46"/>
  <c r="J8" i="46"/>
  <c r="I8" i="46"/>
  <c r="G8" i="46"/>
  <c r="F8" i="46"/>
  <c r="A8" i="46"/>
  <c r="J7" i="46"/>
  <c r="I7" i="46"/>
  <c r="G7" i="46"/>
  <c r="H7" i="46" s="1"/>
  <c r="F7" i="46"/>
  <c r="A7" i="46"/>
  <c r="J6" i="46"/>
  <c r="I6" i="46"/>
  <c r="G6" i="46"/>
  <c r="F6" i="46"/>
  <c r="A6" i="46"/>
  <c r="J5" i="46"/>
  <c r="I5" i="46"/>
  <c r="G5" i="46"/>
  <c r="F5" i="46"/>
  <c r="A5" i="46"/>
  <c r="J4" i="46"/>
  <c r="I4" i="46"/>
  <c r="G4" i="46"/>
  <c r="H4" i="46" s="1"/>
  <c r="F4" i="46"/>
  <c r="A4" i="46"/>
  <c r="J2" i="46"/>
  <c r="I2" i="46"/>
  <c r="G2" i="46"/>
  <c r="F2" i="46"/>
  <c r="E2" i="46"/>
  <c r="D2" i="46"/>
  <c r="C2" i="46"/>
  <c r="B2" i="46"/>
  <c r="I1" i="46"/>
  <c r="B1" i="46"/>
  <c r="A1" i="46"/>
  <c r="J11" i="45"/>
  <c r="I11" i="45"/>
  <c r="G11" i="45"/>
  <c r="H11" i="45" s="1"/>
  <c r="F11" i="45"/>
  <c r="A11" i="45"/>
  <c r="J10" i="45"/>
  <c r="I10" i="45"/>
  <c r="F10" i="45"/>
  <c r="G10" i="45"/>
  <c r="A10" i="45"/>
  <c r="J9" i="45"/>
  <c r="I9" i="45"/>
  <c r="G9" i="45"/>
  <c r="H9" i="45" s="1"/>
  <c r="F9" i="45"/>
  <c r="A9" i="45"/>
  <c r="J8" i="45"/>
  <c r="I8" i="45"/>
  <c r="G8" i="45"/>
  <c r="H8" i="45" s="1"/>
  <c r="F8" i="45"/>
  <c r="A8" i="45"/>
  <c r="J7" i="45"/>
  <c r="I7" i="45"/>
  <c r="G7" i="45"/>
  <c r="H7" i="45" s="1"/>
  <c r="F7" i="45"/>
  <c r="A7" i="45"/>
  <c r="J6" i="45"/>
  <c r="I6" i="45"/>
  <c r="G6" i="45"/>
  <c r="H6" i="45" s="1"/>
  <c r="F6" i="45"/>
  <c r="A6" i="45"/>
  <c r="J5" i="45"/>
  <c r="I5" i="45"/>
  <c r="G5" i="45"/>
  <c r="H5" i="45" s="1"/>
  <c r="F5" i="45"/>
  <c r="A5" i="45"/>
  <c r="J4" i="45"/>
  <c r="I4" i="45"/>
  <c r="G4" i="45"/>
  <c r="H4" i="45" s="1"/>
  <c r="F4" i="45"/>
  <c r="A4" i="45"/>
  <c r="J2" i="45"/>
  <c r="I2" i="45"/>
  <c r="G2" i="45"/>
  <c r="F2" i="45"/>
  <c r="E2" i="45"/>
  <c r="D2" i="45"/>
  <c r="C2" i="45"/>
  <c r="B2" i="45"/>
  <c r="I1" i="45"/>
  <c r="B1" i="45"/>
  <c r="A1" i="45"/>
  <c r="J11" i="44"/>
  <c r="I11" i="44"/>
  <c r="G11" i="44"/>
  <c r="F11" i="44"/>
  <c r="A11" i="44"/>
  <c r="J10" i="44"/>
  <c r="I10" i="44"/>
  <c r="F10" i="44"/>
  <c r="G10" i="44"/>
  <c r="A10" i="44"/>
  <c r="J9" i="44"/>
  <c r="I9" i="44"/>
  <c r="G9" i="44"/>
  <c r="H9" i="44" s="1"/>
  <c r="F9" i="44"/>
  <c r="A9" i="44"/>
  <c r="J8" i="44"/>
  <c r="I8" i="44"/>
  <c r="G8" i="44"/>
  <c r="F8" i="44"/>
  <c r="A8" i="44"/>
  <c r="J7" i="44"/>
  <c r="I7" i="44"/>
  <c r="G7" i="44"/>
  <c r="F7" i="44"/>
  <c r="A7" i="44"/>
  <c r="J6" i="44"/>
  <c r="I6" i="44"/>
  <c r="G6" i="44"/>
  <c r="F6" i="44"/>
  <c r="A6" i="44"/>
  <c r="J5" i="44"/>
  <c r="I5" i="44"/>
  <c r="G5" i="44"/>
  <c r="H5" i="44" s="1"/>
  <c r="F5" i="44"/>
  <c r="A5" i="44"/>
  <c r="J4" i="44"/>
  <c r="I4" i="44"/>
  <c r="G4" i="44"/>
  <c r="F4" i="44"/>
  <c r="A4" i="44"/>
  <c r="J2" i="44"/>
  <c r="I2" i="44"/>
  <c r="G2" i="44"/>
  <c r="F2" i="44"/>
  <c r="E2" i="44"/>
  <c r="D2" i="44"/>
  <c r="C2" i="44"/>
  <c r="B2" i="44"/>
  <c r="I1" i="44"/>
  <c r="B1" i="44"/>
  <c r="A1" i="44"/>
  <c r="J11" i="43"/>
  <c r="I11" i="43"/>
  <c r="G11" i="43"/>
  <c r="F11" i="43"/>
  <c r="A11" i="43"/>
  <c r="J10" i="43"/>
  <c r="I10" i="43"/>
  <c r="F10" i="43"/>
  <c r="G10" i="43"/>
  <c r="A10" i="43"/>
  <c r="J9" i="43"/>
  <c r="I9" i="43"/>
  <c r="G9" i="43"/>
  <c r="F9" i="43"/>
  <c r="A9" i="43"/>
  <c r="J8" i="43"/>
  <c r="I8" i="43"/>
  <c r="G8" i="43"/>
  <c r="F8" i="43"/>
  <c r="A8" i="43"/>
  <c r="J7" i="43"/>
  <c r="I7" i="43"/>
  <c r="G7" i="43"/>
  <c r="F7" i="43"/>
  <c r="A7" i="43"/>
  <c r="J6" i="43"/>
  <c r="I6" i="43"/>
  <c r="G6" i="43"/>
  <c r="H6" i="43" s="1"/>
  <c r="F6" i="43"/>
  <c r="A6" i="43"/>
  <c r="J5" i="43"/>
  <c r="I5" i="43"/>
  <c r="G5" i="43"/>
  <c r="H5" i="43" s="1"/>
  <c r="F5" i="43"/>
  <c r="A5" i="43"/>
  <c r="J4" i="43"/>
  <c r="I4" i="43"/>
  <c r="G4" i="43"/>
  <c r="F4" i="43"/>
  <c r="A4" i="43"/>
  <c r="J2" i="43"/>
  <c r="I2" i="43"/>
  <c r="G2" i="43"/>
  <c r="F2" i="43"/>
  <c r="E2" i="43"/>
  <c r="D2" i="43"/>
  <c r="C2" i="43"/>
  <c r="B2" i="43"/>
  <c r="I1" i="43"/>
  <c r="B1" i="43"/>
  <c r="A1" i="43"/>
  <c r="J11" i="42"/>
  <c r="I11" i="42"/>
  <c r="H11" i="42"/>
  <c r="G11" i="42"/>
  <c r="F11" i="42"/>
  <c r="A11" i="42"/>
  <c r="J10" i="42"/>
  <c r="I10" i="42"/>
  <c r="F10" i="42"/>
  <c r="A10" i="42"/>
  <c r="J9" i="42"/>
  <c r="I9" i="42"/>
  <c r="G9" i="42"/>
  <c r="H9" i="42" s="1"/>
  <c r="F9" i="42"/>
  <c r="A9" i="42"/>
  <c r="J8" i="42"/>
  <c r="I8" i="42"/>
  <c r="G8" i="42"/>
  <c r="F8" i="42"/>
  <c r="A8" i="42"/>
  <c r="J7" i="42"/>
  <c r="I7" i="42"/>
  <c r="G7" i="42"/>
  <c r="H7" i="42" s="1"/>
  <c r="F7" i="42"/>
  <c r="A7" i="42"/>
  <c r="J6" i="42"/>
  <c r="I6" i="42"/>
  <c r="G6" i="42"/>
  <c r="F6" i="42"/>
  <c r="A6" i="42"/>
  <c r="J5" i="42"/>
  <c r="I5" i="42"/>
  <c r="G5" i="42"/>
  <c r="H5" i="42" s="1"/>
  <c r="F5" i="42"/>
  <c r="A5" i="42"/>
  <c r="J4" i="42"/>
  <c r="I4" i="42"/>
  <c r="G4" i="42"/>
  <c r="F4" i="42"/>
  <c r="A4" i="42"/>
  <c r="J2" i="42"/>
  <c r="I2" i="42"/>
  <c r="G2" i="42"/>
  <c r="F2" i="42"/>
  <c r="E2" i="42"/>
  <c r="D2" i="42"/>
  <c r="C2" i="42"/>
  <c r="B2" i="42"/>
  <c r="I1" i="42"/>
  <c r="B1" i="42"/>
  <c r="A1" i="42"/>
  <c r="J11" i="41"/>
  <c r="I11" i="41"/>
  <c r="G11" i="41"/>
  <c r="F11" i="41"/>
  <c r="A11" i="41"/>
  <c r="J10" i="41"/>
  <c r="I10" i="41"/>
  <c r="F10" i="41"/>
  <c r="G10" i="41"/>
  <c r="A10" i="41"/>
  <c r="J9" i="41"/>
  <c r="I9" i="41"/>
  <c r="G9" i="41"/>
  <c r="H9" i="41" s="1"/>
  <c r="F9" i="41"/>
  <c r="A9" i="41"/>
  <c r="J8" i="41"/>
  <c r="I8" i="41"/>
  <c r="G8" i="41"/>
  <c r="H8" i="41" s="1"/>
  <c r="F8" i="41"/>
  <c r="A8" i="41"/>
  <c r="J7" i="41"/>
  <c r="I7" i="41"/>
  <c r="G7" i="41"/>
  <c r="F7" i="41"/>
  <c r="A7" i="41"/>
  <c r="J6" i="41"/>
  <c r="I6" i="41"/>
  <c r="G6" i="41"/>
  <c r="F6" i="41"/>
  <c r="A6" i="41"/>
  <c r="J5" i="41"/>
  <c r="I5" i="41"/>
  <c r="G5" i="41"/>
  <c r="H5" i="41" s="1"/>
  <c r="F5" i="41"/>
  <c r="A5" i="41"/>
  <c r="J4" i="41"/>
  <c r="I4" i="41"/>
  <c r="G4" i="41"/>
  <c r="F4" i="41"/>
  <c r="A4" i="41"/>
  <c r="J2" i="41"/>
  <c r="I2" i="41"/>
  <c r="G2" i="41"/>
  <c r="F2" i="41"/>
  <c r="E2" i="41"/>
  <c r="D2" i="41"/>
  <c r="C2" i="41"/>
  <c r="B2" i="41"/>
  <c r="I1" i="41"/>
  <c r="B1" i="41"/>
  <c r="A1" i="41"/>
  <c r="J11" i="40"/>
  <c r="I11" i="40"/>
  <c r="G11" i="40"/>
  <c r="F11" i="40"/>
  <c r="A11" i="40"/>
  <c r="J10" i="40"/>
  <c r="I10" i="40"/>
  <c r="F10" i="40"/>
  <c r="G10" i="40"/>
  <c r="A10" i="40"/>
  <c r="J9" i="40"/>
  <c r="I9" i="40"/>
  <c r="G9" i="40"/>
  <c r="H9" i="40" s="1"/>
  <c r="F9" i="40"/>
  <c r="A9" i="40"/>
  <c r="J8" i="40"/>
  <c r="I8" i="40"/>
  <c r="H8" i="40"/>
  <c r="G8" i="40"/>
  <c r="F8" i="40"/>
  <c r="A8" i="40"/>
  <c r="J7" i="40"/>
  <c r="I7" i="40"/>
  <c r="G7" i="40"/>
  <c r="H7" i="40" s="1"/>
  <c r="F7" i="40"/>
  <c r="A7" i="40"/>
  <c r="J6" i="40"/>
  <c r="I6" i="40"/>
  <c r="G6" i="40"/>
  <c r="H6" i="40" s="1"/>
  <c r="F6" i="40"/>
  <c r="A6" i="40"/>
  <c r="J5" i="40"/>
  <c r="I5" i="40"/>
  <c r="G5" i="40"/>
  <c r="H5" i="40" s="1"/>
  <c r="F5" i="40"/>
  <c r="A5" i="40"/>
  <c r="J4" i="40"/>
  <c r="I4" i="40"/>
  <c r="G4" i="40"/>
  <c r="H4" i="40" s="1"/>
  <c r="F4" i="40"/>
  <c r="A4" i="40"/>
  <c r="J2" i="40"/>
  <c r="I2" i="40"/>
  <c r="G2" i="40"/>
  <c r="F2" i="40"/>
  <c r="E2" i="40"/>
  <c r="D2" i="40"/>
  <c r="C2" i="40"/>
  <c r="B2" i="40"/>
  <c r="I1" i="40"/>
  <c r="B1" i="40"/>
  <c r="A1" i="40"/>
  <c r="J11" i="39"/>
  <c r="I11" i="39"/>
  <c r="G11" i="39"/>
  <c r="F11" i="39"/>
  <c r="A11" i="39"/>
  <c r="J10" i="39"/>
  <c r="I10" i="39"/>
  <c r="F10" i="39"/>
  <c r="G10" i="39"/>
  <c r="A10" i="39"/>
  <c r="J9" i="39"/>
  <c r="I9" i="39"/>
  <c r="G9" i="39"/>
  <c r="F9" i="39"/>
  <c r="A9" i="39"/>
  <c r="J8" i="39"/>
  <c r="I8" i="39"/>
  <c r="G8" i="39"/>
  <c r="F8" i="39"/>
  <c r="A8" i="39"/>
  <c r="J7" i="39"/>
  <c r="I7" i="39"/>
  <c r="G7" i="39"/>
  <c r="F7" i="39"/>
  <c r="A7" i="39"/>
  <c r="J6" i="39"/>
  <c r="I6" i="39"/>
  <c r="G6" i="39"/>
  <c r="F6" i="39"/>
  <c r="A6" i="39"/>
  <c r="J5" i="39"/>
  <c r="I5" i="39"/>
  <c r="G5" i="39"/>
  <c r="F5" i="39"/>
  <c r="A5" i="39"/>
  <c r="J4" i="39"/>
  <c r="I4" i="39"/>
  <c r="G4" i="39"/>
  <c r="F4" i="39"/>
  <c r="A4" i="39"/>
  <c r="J2" i="39"/>
  <c r="I2" i="39"/>
  <c r="G2" i="39"/>
  <c r="F2" i="39"/>
  <c r="E2" i="39"/>
  <c r="D2" i="39"/>
  <c r="C2" i="39"/>
  <c r="B2" i="39"/>
  <c r="I1" i="39"/>
  <c r="B1" i="39"/>
  <c r="A1" i="39"/>
  <c r="J11" i="38"/>
  <c r="I11" i="38"/>
  <c r="G11" i="38"/>
  <c r="F11" i="38"/>
  <c r="A11" i="38"/>
  <c r="J10" i="38"/>
  <c r="I10" i="38"/>
  <c r="F10" i="38"/>
  <c r="G10" i="38"/>
  <c r="A10" i="38"/>
  <c r="J9" i="38"/>
  <c r="I9" i="38"/>
  <c r="G9" i="38"/>
  <c r="H9" i="38" s="1"/>
  <c r="F9" i="38"/>
  <c r="A9" i="38"/>
  <c r="J8" i="38"/>
  <c r="I8" i="38"/>
  <c r="G8" i="38"/>
  <c r="H8" i="38" s="1"/>
  <c r="F8" i="38"/>
  <c r="A8" i="38"/>
  <c r="J7" i="38"/>
  <c r="I7" i="38"/>
  <c r="G7" i="38"/>
  <c r="F7" i="38"/>
  <c r="A7" i="38"/>
  <c r="J6" i="38"/>
  <c r="I6" i="38"/>
  <c r="G6" i="38"/>
  <c r="F6" i="38"/>
  <c r="A6" i="38"/>
  <c r="J5" i="38"/>
  <c r="I5" i="38"/>
  <c r="G5" i="38"/>
  <c r="H5" i="38" s="1"/>
  <c r="F5" i="38"/>
  <c r="A5" i="38"/>
  <c r="J4" i="38"/>
  <c r="I4" i="38"/>
  <c r="G4" i="38"/>
  <c r="H4" i="38" s="1"/>
  <c r="F4" i="38"/>
  <c r="A4" i="38"/>
  <c r="J2" i="38"/>
  <c r="I2" i="38"/>
  <c r="G2" i="38"/>
  <c r="F2" i="38"/>
  <c r="E2" i="38"/>
  <c r="D2" i="38"/>
  <c r="C2" i="38"/>
  <c r="B2" i="38"/>
  <c r="I1" i="38"/>
  <c r="B1" i="38"/>
  <c r="A1" i="38"/>
  <c r="J11" i="37"/>
  <c r="I11" i="37"/>
  <c r="G11" i="37"/>
  <c r="H11" i="37" s="1"/>
  <c r="F11" i="37"/>
  <c r="A11" i="37"/>
  <c r="J10" i="37"/>
  <c r="I10" i="37"/>
  <c r="F10" i="37"/>
  <c r="G10" i="37"/>
  <c r="A10" i="37"/>
  <c r="J9" i="37"/>
  <c r="I9" i="37"/>
  <c r="G9" i="37"/>
  <c r="H9" i="37" s="1"/>
  <c r="F9" i="37"/>
  <c r="A9" i="37"/>
  <c r="J8" i="37"/>
  <c r="I8" i="37"/>
  <c r="G8" i="37"/>
  <c r="H8" i="37" s="1"/>
  <c r="F8" i="37"/>
  <c r="A8" i="37"/>
  <c r="J7" i="37"/>
  <c r="I7" i="37"/>
  <c r="G7" i="37"/>
  <c r="H7" i="37" s="1"/>
  <c r="F7" i="37"/>
  <c r="A7" i="37"/>
  <c r="J6" i="37"/>
  <c r="I6" i="37"/>
  <c r="G6" i="37"/>
  <c r="H6" i="37" s="1"/>
  <c r="F6" i="37"/>
  <c r="A6" i="37"/>
  <c r="J5" i="37"/>
  <c r="I5" i="37"/>
  <c r="G5" i="37"/>
  <c r="H5" i="37" s="1"/>
  <c r="F5" i="37"/>
  <c r="A5" i="37"/>
  <c r="J4" i="37"/>
  <c r="I4" i="37"/>
  <c r="G4" i="37"/>
  <c r="H4" i="37" s="1"/>
  <c r="F4" i="37"/>
  <c r="A4" i="37"/>
  <c r="J2" i="37"/>
  <c r="I2" i="37"/>
  <c r="G2" i="37"/>
  <c r="F2" i="37"/>
  <c r="E2" i="37"/>
  <c r="D2" i="37"/>
  <c r="C2" i="37"/>
  <c r="B2" i="37"/>
  <c r="I1" i="37"/>
  <c r="B1" i="37"/>
  <c r="A1" i="37"/>
  <c r="J11" i="36"/>
  <c r="I11" i="36"/>
  <c r="G11" i="36"/>
  <c r="F11" i="36"/>
  <c r="A11" i="36"/>
  <c r="J10" i="36"/>
  <c r="I10" i="36"/>
  <c r="F10" i="36"/>
  <c r="G10" i="36"/>
  <c r="A10" i="36"/>
  <c r="J9" i="36"/>
  <c r="I9" i="36"/>
  <c r="G9" i="36"/>
  <c r="F9" i="36"/>
  <c r="A9" i="36"/>
  <c r="J8" i="36"/>
  <c r="I8" i="36"/>
  <c r="G8" i="36"/>
  <c r="H8" i="36" s="1"/>
  <c r="F8" i="36"/>
  <c r="A8" i="36"/>
  <c r="J7" i="36"/>
  <c r="I7" i="36"/>
  <c r="G7" i="36"/>
  <c r="F7" i="36"/>
  <c r="A7" i="36"/>
  <c r="J6" i="36"/>
  <c r="I6" i="36"/>
  <c r="G6" i="36"/>
  <c r="H6" i="36" s="1"/>
  <c r="F6" i="36"/>
  <c r="A6" i="36"/>
  <c r="J5" i="36"/>
  <c r="I5" i="36"/>
  <c r="G5" i="36"/>
  <c r="F5" i="36"/>
  <c r="A5" i="36"/>
  <c r="J4" i="36"/>
  <c r="I4" i="36"/>
  <c r="G4" i="36"/>
  <c r="H4" i="36" s="1"/>
  <c r="F4" i="36"/>
  <c r="A4" i="36"/>
  <c r="J2" i="36"/>
  <c r="I2" i="36"/>
  <c r="G2" i="36"/>
  <c r="F2" i="36"/>
  <c r="E2" i="36"/>
  <c r="D2" i="36"/>
  <c r="C2" i="36"/>
  <c r="B2" i="36"/>
  <c r="I1" i="36"/>
  <c r="B1" i="36"/>
  <c r="A1" i="36"/>
  <c r="J11" i="35"/>
  <c r="I11" i="35"/>
  <c r="G11" i="35"/>
  <c r="H11" i="35" s="1"/>
  <c r="F11" i="35"/>
  <c r="A11" i="35"/>
  <c r="J10" i="35"/>
  <c r="I10" i="35"/>
  <c r="F10" i="35"/>
  <c r="G10" i="35"/>
  <c r="A10" i="35"/>
  <c r="J9" i="35"/>
  <c r="I9" i="35"/>
  <c r="G9" i="35"/>
  <c r="H9" i="35" s="1"/>
  <c r="F9" i="35"/>
  <c r="A9" i="35"/>
  <c r="J8" i="35"/>
  <c r="I8" i="35"/>
  <c r="G8" i="35"/>
  <c r="H8" i="35" s="1"/>
  <c r="F8" i="35"/>
  <c r="A8" i="35"/>
  <c r="J7" i="35"/>
  <c r="I7" i="35"/>
  <c r="G7" i="35"/>
  <c r="H7" i="35" s="1"/>
  <c r="F7" i="35"/>
  <c r="A7" i="35"/>
  <c r="J6" i="35"/>
  <c r="I6" i="35"/>
  <c r="G6" i="35"/>
  <c r="H6" i="35" s="1"/>
  <c r="F6" i="35"/>
  <c r="A6" i="35"/>
  <c r="J5" i="35"/>
  <c r="I5" i="35"/>
  <c r="G5" i="35"/>
  <c r="H5" i="35" s="1"/>
  <c r="F5" i="35"/>
  <c r="A5" i="35"/>
  <c r="J4" i="35"/>
  <c r="I4" i="35"/>
  <c r="G4" i="35"/>
  <c r="H4" i="35" s="1"/>
  <c r="F4" i="35"/>
  <c r="A4" i="35"/>
  <c r="J2" i="35"/>
  <c r="I2" i="35"/>
  <c r="G2" i="35"/>
  <c r="F2" i="35"/>
  <c r="E2" i="35"/>
  <c r="D2" i="35"/>
  <c r="C2" i="35"/>
  <c r="B2" i="35"/>
  <c r="I1" i="35"/>
  <c r="B1" i="35"/>
  <c r="A1" i="35"/>
  <c r="J11" i="34"/>
  <c r="I11" i="34"/>
  <c r="G11" i="34"/>
  <c r="H11" i="34" s="1"/>
  <c r="F11" i="34"/>
  <c r="A11" i="34"/>
  <c r="J10" i="34"/>
  <c r="I10" i="34"/>
  <c r="F10" i="34"/>
  <c r="G10" i="34"/>
  <c r="A10" i="34"/>
  <c r="J9" i="34"/>
  <c r="I9" i="34"/>
  <c r="G9" i="34"/>
  <c r="F9" i="34"/>
  <c r="A9" i="34"/>
  <c r="J8" i="34"/>
  <c r="I8" i="34"/>
  <c r="G8" i="34"/>
  <c r="H8" i="34" s="1"/>
  <c r="F8" i="34"/>
  <c r="A8" i="34"/>
  <c r="J7" i="34"/>
  <c r="I7" i="34"/>
  <c r="G7" i="34"/>
  <c r="F7" i="34"/>
  <c r="A7" i="34"/>
  <c r="J6" i="34"/>
  <c r="I6" i="34"/>
  <c r="G6" i="34"/>
  <c r="H6" i="34" s="1"/>
  <c r="F6" i="34"/>
  <c r="A6" i="34"/>
  <c r="J5" i="34"/>
  <c r="I5" i="34"/>
  <c r="G5" i="34"/>
  <c r="F5" i="34"/>
  <c r="A5" i="34"/>
  <c r="J4" i="34"/>
  <c r="I4" i="34"/>
  <c r="G4" i="34"/>
  <c r="H4" i="34" s="1"/>
  <c r="F4" i="34"/>
  <c r="A4" i="34"/>
  <c r="J2" i="34"/>
  <c r="I2" i="34"/>
  <c r="G2" i="34"/>
  <c r="F2" i="34"/>
  <c r="E2" i="34"/>
  <c r="D2" i="34"/>
  <c r="C2" i="34"/>
  <c r="B2" i="34"/>
  <c r="I1" i="34"/>
  <c r="B1" i="34"/>
  <c r="A1" i="34"/>
  <c r="J11" i="33"/>
  <c r="I11" i="33"/>
  <c r="G11" i="33"/>
  <c r="H11" i="33" s="1"/>
  <c r="F11" i="33"/>
  <c r="A11" i="33"/>
  <c r="J10" i="33"/>
  <c r="I10" i="33"/>
  <c r="F10" i="33"/>
  <c r="G10" i="33"/>
  <c r="A10" i="33"/>
  <c r="J9" i="33"/>
  <c r="I9" i="33"/>
  <c r="G9" i="33"/>
  <c r="F9" i="33"/>
  <c r="A9" i="33"/>
  <c r="J8" i="33"/>
  <c r="I8" i="33"/>
  <c r="G8" i="33"/>
  <c r="H8" i="33" s="1"/>
  <c r="F8" i="33"/>
  <c r="A8" i="33"/>
  <c r="J7" i="33"/>
  <c r="I7" i="33"/>
  <c r="G7" i="33"/>
  <c r="H7" i="33" s="1"/>
  <c r="F7" i="33"/>
  <c r="A7" i="33"/>
  <c r="J6" i="33"/>
  <c r="I6" i="33"/>
  <c r="G6" i="33"/>
  <c r="F6" i="33"/>
  <c r="A6" i="33"/>
  <c r="J5" i="33"/>
  <c r="I5" i="33"/>
  <c r="G5" i="33"/>
  <c r="F5" i="33"/>
  <c r="A5" i="33"/>
  <c r="J4" i="33"/>
  <c r="I4" i="33"/>
  <c r="G4" i="33"/>
  <c r="H4" i="33" s="1"/>
  <c r="F4" i="33"/>
  <c r="A4" i="33"/>
  <c r="J2" i="33"/>
  <c r="I2" i="33"/>
  <c r="G2" i="33"/>
  <c r="F2" i="33"/>
  <c r="E2" i="33"/>
  <c r="D2" i="33"/>
  <c r="C2" i="33"/>
  <c r="B2" i="33"/>
  <c r="I1" i="33"/>
  <c r="B1" i="33"/>
  <c r="A1" i="33"/>
  <c r="J11" i="32"/>
  <c r="I11" i="32"/>
  <c r="G11" i="32"/>
  <c r="H11" i="32" s="1"/>
  <c r="F11" i="32"/>
  <c r="A11" i="32"/>
  <c r="J10" i="32"/>
  <c r="I10" i="32"/>
  <c r="F10" i="32"/>
  <c r="G10" i="32"/>
  <c r="A10" i="32"/>
  <c r="J9" i="32"/>
  <c r="I9" i="32"/>
  <c r="G9" i="32"/>
  <c r="H9" i="32" s="1"/>
  <c r="F9" i="32"/>
  <c r="A9" i="32"/>
  <c r="J8" i="32"/>
  <c r="I8" i="32"/>
  <c r="G8" i="32"/>
  <c r="H8" i="32" s="1"/>
  <c r="F8" i="32"/>
  <c r="A8" i="32"/>
  <c r="J7" i="32"/>
  <c r="I7" i="32"/>
  <c r="G7" i="32"/>
  <c r="H7" i="32" s="1"/>
  <c r="F7" i="32"/>
  <c r="A7" i="32"/>
  <c r="J6" i="32"/>
  <c r="I6" i="32"/>
  <c r="G6" i="32"/>
  <c r="H6" i="32" s="1"/>
  <c r="F6" i="32"/>
  <c r="A6" i="32"/>
  <c r="J5" i="32"/>
  <c r="I5" i="32"/>
  <c r="G5" i="32"/>
  <c r="H5" i="32" s="1"/>
  <c r="F5" i="32"/>
  <c r="A5" i="32"/>
  <c r="J4" i="32"/>
  <c r="I4" i="32"/>
  <c r="G4" i="32"/>
  <c r="F4" i="32"/>
  <c r="A4" i="32"/>
  <c r="J2" i="32"/>
  <c r="I2" i="32"/>
  <c r="G2" i="32"/>
  <c r="F2" i="32"/>
  <c r="E2" i="32"/>
  <c r="D2" i="32"/>
  <c r="C2" i="32"/>
  <c r="B2" i="32"/>
  <c r="I1" i="32"/>
  <c r="B1" i="32"/>
  <c r="A1" i="32"/>
  <c r="J11" i="31"/>
  <c r="I11" i="31"/>
  <c r="G11" i="31"/>
  <c r="F11" i="31"/>
  <c r="A11" i="31"/>
  <c r="J10" i="31"/>
  <c r="I10" i="31"/>
  <c r="F10" i="31"/>
  <c r="G10" i="31"/>
  <c r="A10" i="31"/>
  <c r="J9" i="31"/>
  <c r="I9" i="31"/>
  <c r="G9" i="31"/>
  <c r="F9" i="31"/>
  <c r="A9" i="31"/>
  <c r="J8" i="31"/>
  <c r="I8" i="31"/>
  <c r="G8" i="31"/>
  <c r="F8" i="31"/>
  <c r="A8" i="31"/>
  <c r="J7" i="31"/>
  <c r="I7" i="31"/>
  <c r="G7" i="31"/>
  <c r="F7" i="31"/>
  <c r="A7" i="31"/>
  <c r="J6" i="31"/>
  <c r="I6" i="31"/>
  <c r="G6" i="31"/>
  <c r="F6" i="31"/>
  <c r="A6" i="31"/>
  <c r="J5" i="31"/>
  <c r="I5" i="31"/>
  <c r="G5" i="31"/>
  <c r="F5" i="31"/>
  <c r="A5" i="31"/>
  <c r="J4" i="31"/>
  <c r="I4" i="31"/>
  <c r="G4" i="31"/>
  <c r="F4" i="31"/>
  <c r="A4" i="31"/>
  <c r="J2" i="31"/>
  <c r="I2" i="31"/>
  <c r="G2" i="31"/>
  <c r="F2" i="31"/>
  <c r="E2" i="31"/>
  <c r="D2" i="31"/>
  <c r="C2" i="31"/>
  <c r="B2" i="31"/>
  <c r="I1" i="31"/>
  <c r="B1" i="31"/>
  <c r="A1" i="31"/>
  <c r="J11" i="30"/>
  <c r="I11" i="30"/>
  <c r="G11" i="30"/>
  <c r="H11" i="30" s="1"/>
  <c r="F11" i="30"/>
  <c r="A11" i="30"/>
  <c r="J10" i="30"/>
  <c r="I10" i="30"/>
  <c r="F10" i="30"/>
  <c r="A10" i="30"/>
  <c r="J9" i="30"/>
  <c r="I9" i="30"/>
  <c r="G9" i="30"/>
  <c r="F9" i="30"/>
  <c r="A9" i="30"/>
  <c r="J8" i="30"/>
  <c r="I8" i="30"/>
  <c r="G8" i="30"/>
  <c r="F8" i="30"/>
  <c r="H8" i="30" s="1"/>
  <c r="A8" i="30"/>
  <c r="J7" i="30"/>
  <c r="I7" i="30"/>
  <c r="G7" i="30"/>
  <c r="F7" i="30"/>
  <c r="A7" i="30"/>
  <c r="J6" i="30"/>
  <c r="I6" i="30"/>
  <c r="G6" i="30"/>
  <c r="F6" i="30"/>
  <c r="H6" i="30" s="1"/>
  <c r="A6" i="30"/>
  <c r="J5" i="30"/>
  <c r="I5" i="30"/>
  <c r="G5" i="30"/>
  <c r="F5" i="30"/>
  <c r="H5" i="30" s="1"/>
  <c r="A5" i="30"/>
  <c r="J4" i="30"/>
  <c r="I4" i="30"/>
  <c r="G4" i="30"/>
  <c r="F4" i="30"/>
  <c r="A4" i="30"/>
  <c r="J2" i="30"/>
  <c r="I2" i="30"/>
  <c r="G2" i="30"/>
  <c r="F2" i="30"/>
  <c r="E2" i="30"/>
  <c r="D2" i="30"/>
  <c r="C2" i="30"/>
  <c r="B2" i="30"/>
  <c r="I1" i="30"/>
  <c r="B1" i="30"/>
  <c r="A1" i="30"/>
  <c r="J11" i="29"/>
  <c r="I11" i="29"/>
  <c r="G11" i="29"/>
  <c r="F11" i="29"/>
  <c r="A11" i="29"/>
  <c r="J10" i="29"/>
  <c r="I10" i="29"/>
  <c r="F10" i="29"/>
  <c r="A10" i="29"/>
  <c r="J9" i="29"/>
  <c r="I9" i="29"/>
  <c r="G9" i="29"/>
  <c r="H9" i="29" s="1"/>
  <c r="F9" i="29"/>
  <c r="A9" i="29"/>
  <c r="J8" i="29"/>
  <c r="I8" i="29"/>
  <c r="G8" i="29"/>
  <c r="H8" i="29" s="1"/>
  <c r="F8" i="29"/>
  <c r="A8" i="29"/>
  <c r="J7" i="29"/>
  <c r="I7" i="29"/>
  <c r="H7" i="29"/>
  <c r="G7" i="29"/>
  <c r="F7" i="29"/>
  <c r="A7" i="29"/>
  <c r="J6" i="29"/>
  <c r="I6" i="29"/>
  <c r="G6" i="29"/>
  <c r="H6" i="29" s="1"/>
  <c r="F6" i="29"/>
  <c r="A6" i="29"/>
  <c r="J5" i="29"/>
  <c r="I5" i="29"/>
  <c r="G5" i="29"/>
  <c r="H5" i="29" s="1"/>
  <c r="F5" i="29"/>
  <c r="A5" i="29"/>
  <c r="J4" i="29"/>
  <c r="I4" i="29"/>
  <c r="G4" i="29"/>
  <c r="H4" i="29" s="1"/>
  <c r="F4" i="29"/>
  <c r="A4" i="29"/>
  <c r="J2" i="29"/>
  <c r="I2" i="29"/>
  <c r="G2" i="29"/>
  <c r="F2" i="29"/>
  <c r="E2" i="29"/>
  <c r="D2" i="29"/>
  <c r="C2" i="29"/>
  <c r="B2" i="29"/>
  <c r="I1" i="29"/>
  <c r="B1" i="29"/>
  <c r="A1" i="29"/>
  <c r="K11" i="28"/>
  <c r="J11" i="28"/>
  <c r="H11" i="28"/>
  <c r="G11" i="28"/>
  <c r="I11" i="28" s="1"/>
  <c r="F11" i="28"/>
  <c r="A11" i="28"/>
  <c r="K10" i="28"/>
  <c r="J10" i="28"/>
  <c r="H10" i="28"/>
  <c r="H13" i="28" s="1"/>
  <c r="F10" i="28"/>
  <c r="A10" i="28"/>
  <c r="K9" i="28"/>
  <c r="J9" i="28"/>
  <c r="H9" i="28"/>
  <c r="G9" i="28"/>
  <c r="I9" i="28" s="1"/>
  <c r="F9" i="28"/>
  <c r="A9" i="28"/>
  <c r="K8" i="28"/>
  <c r="J8" i="28"/>
  <c r="H8" i="28"/>
  <c r="G8" i="28"/>
  <c r="I8" i="28" s="1"/>
  <c r="F8" i="28"/>
  <c r="A8" i="28"/>
  <c r="K7" i="28"/>
  <c r="J7" i="28"/>
  <c r="H7" i="28"/>
  <c r="G7" i="28"/>
  <c r="I7" i="28" s="1"/>
  <c r="F7" i="28"/>
  <c r="A7" i="28"/>
  <c r="K6" i="28"/>
  <c r="J6" i="28"/>
  <c r="H6" i="28"/>
  <c r="G6" i="28"/>
  <c r="I6" i="28" s="1"/>
  <c r="F6" i="28"/>
  <c r="A6" i="28"/>
  <c r="K5" i="28"/>
  <c r="J5" i="28"/>
  <c r="H5" i="28"/>
  <c r="G5" i="28"/>
  <c r="I5" i="28" s="1"/>
  <c r="F5" i="28"/>
  <c r="A5" i="28"/>
  <c r="K4" i="28"/>
  <c r="J4" i="28"/>
  <c r="H4" i="28"/>
  <c r="G4" i="28"/>
  <c r="I4" i="28" s="1"/>
  <c r="F4" i="28"/>
  <c r="A4" i="28"/>
  <c r="K2" i="28"/>
  <c r="J2" i="28"/>
  <c r="H2" i="28"/>
  <c r="G2" i="28"/>
  <c r="F2" i="28"/>
  <c r="E2" i="28"/>
  <c r="D2" i="28"/>
  <c r="C2" i="28"/>
  <c r="B2" i="28"/>
  <c r="J1" i="28"/>
  <c r="H1" i="28"/>
  <c r="B1" i="28"/>
  <c r="A1" i="28"/>
  <c r="J11" i="27"/>
  <c r="I11" i="27"/>
  <c r="G11" i="27"/>
  <c r="H11" i="27" s="1"/>
  <c r="F11" i="27"/>
  <c r="A11" i="27"/>
  <c r="J10" i="27"/>
  <c r="I10" i="27"/>
  <c r="F10" i="27"/>
  <c r="G10" i="27"/>
  <c r="A10" i="27"/>
  <c r="J9" i="27"/>
  <c r="I9" i="27"/>
  <c r="G9" i="27"/>
  <c r="H9" i="27" s="1"/>
  <c r="F9" i="27"/>
  <c r="A9" i="27"/>
  <c r="J8" i="27"/>
  <c r="I8" i="27"/>
  <c r="G8" i="27"/>
  <c r="H8" i="27" s="1"/>
  <c r="F8" i="27"/>
  <c r="A8" i="27"/>
  <c r="J7" i="27"/>
  <c r="I7" i="27"/>
  <c r="G7" i="27"/>
  <c r="H7" i="27" s="1"/>
  <c r="F7" i="27"/>
  <c r="A7" i="27"/>
  <c r="J6" i="27"/>
  <c r="I6" i="27"/>
  <c r="G6" i="27"/>
  <c r="F6" i="27"/>
  <c r="A6" i="27"/>
  <c r="J5" i="27"/>
  <c r="I5" i="27"/>
  <c r="G5" i="27"/>
  <c r="H5" i="27" s="1"/>
  <c r="F5" i="27"/>
  <c r="A5" i="27"/>
  <c r="J4" i="27"/>
  <c r="I4" i="27"/>
  <c r="G4" i="27"/>
  <c r="F4" i="27"/>
  <c r="A4" i="27"/>
  <c r="J2" i="27"/>
  <c r="I2" i="27"/>
  <c r="G2" i="27"/>
  <c r="F2" i="27"/>
  <c r="E2" i="27"/>
  <c r="D2" i="27"/>
  <c r="C2" i="27"/>
  <c r="B2" i="27"/>
  <c r="I1" i="27"/>
  <c r="B1" i="27"/>
  <c r="A1" i="27"/>
  <c r="J11" i="26"/>
  <c r="I11" i="26"/>
  <c r="G11" i="26"/>
  <c r="H11" i="26" s="1"/>
  <c r="F11" i="26"/>
  <c r="A11" i="26"/>
  <c r="J10" i="26"/>
  <c r="I10" i="26"/>
  <c r="F10" i="26"/>
  <c r="G10" i="26"/>
  <c r="A10" i="26"/>
  <c r="J9" i="26"/>
  <c r="I9" i="26"/>
  <c r="G9" i="26"/>
  <c r="F9" i="26"/>
  <c r="H9" i="26" s="1"/>
  <c r="A9" i="26"/>
  <c r="J8" i="26"/>
  <c r="I8" i="26"/>
  <c r="G8" i="26"/>
  <c r="F8" i="26"/>
  <c r="A8" i="26"/>
  <c r="J7" i="26"/>
  <c r="I7" i="26"/>
  <c r="G7" i="26"/>
  <c r="F7" i="26"/>
  <c r="A7" i="26"/>
  <c r="J6" i="26"/>
  <c r="I6" i="26"/>
  <c r="G6" i="26"/>
  <c r="F6" i="26"/>
  <c r="H6" i="26" s="1"/>
  <c r="A6" i="26"/>
  <c r="J5" i="26"/>
  <c r="I5" i="26"/>
  <c r="G5" i="26"/>
  <c r="F5" i="26"/>
  <c r="A5" i="26"/>
  <c r="J4" i="26"/>
  <c r="I4" i="26"/>
  <c r="G4" i="26"/>
  <c r="F4" i="26"/>
  <c r="A4" i="26"/>
  <c r="J2" i="26"/>
  <c r="I2" i="26"/>
  <c r="G2" i="26"/>
  <c r="F2" i="26"/>
  <c r="E2" i="26"/>
  <c r="D2" i="26"/>
  <c r="C2" i="26"/>
  <c r="B2" i="26"/>
  <c r="I1" i="26"/>
  <c r="B1" i="26"/>
  <c r="A1" i="26"/>
  <c r="J11" i="25"/>
  <c r="I11" i="25"/>
  <c r="G11" i="25"/>
  <c r="H11" i="25" s="1"/>
  <c r="F11" i="25"/>
  <c r="A11" i="25"/>
  <c r="J10" i="25"/>
  <c r="I10" i="25"/>
  <c r="F10" i="25"/>
  <c r="G10" i="25"/>
  <c r="A10" i="25"/>
  <c r="J9" i="25"/>
  <c r="I9" i="25"/>
  <c r="G9" i="25"/>
  <c r="H9" i="25" s="1"/>
  <c r="F9" i="25"/>
  <c r="A9" i="25"/>
  <c r="J8" i="25"/>
  <c r="I8" i="25"/>
  <c r="G8" i="25"/>
  <c r="H8" i="25" s="1"/>
  <c r="F8" i="25"/>
  <c r="A8" i="25"/>
  <c r="J7" i="25"/>
  <c r="I7" i="25"/>
  <c r="G7" i="25"/>
  <c r="H7" i="25" s="1"/>
  <c r="F7" i="25"/>
  <c r="A7" i="25"/>
  <c r="J6" i="25"/>
  <c r="I6" i="25"/>
  <c r="G6" i="25"/>
  <c r="H6" i="25" s="1"/>
  <c r="F6" i="25"/>
  <c r="A6" i="25"/>
  <c r="J5" i="25"/>
  <c r="I5" i="25"/>
  <c r="G5" i="25"/>
  <c r="H5" i="25" s="1"/>
  <c r="F5" i="25"/>
  <c r="A5" i="25"/>
  <c r="J4" i="25"/>
  <c r="I4" i="25"/>
  <c r="G4" i="25"/>
  <c r="H4" i="25" s="1"/>
  <c r="F4" i="25"/>
  <c r="A4" i="25"/>
  <c r="J2" i="25"/>
  <c r="I2" i="25"/>
  <c r="G2" i="25"/>
  <c r="F2" i="25"/>
  <c r="E2" i="25"/>
  <c r="D2" i="25"/>
  <c r="C2" i="25"/>
  <c r="B2" i="25"/>
  <c r="I1" i="25"/>
  <c r="B1" i="25"/>
  <c r="A1" i="25"/>
  <c r="J11" i="24"/>
  <c r="I11" i="24"/>
  <c r="G11" i="24"/>
  <c r="F11" i="24"/>
  <c r="A11" i="24"/>
  <c r="J10" i="24"/>
  <c r="I10" i="24"/>
  <c r="F10" i="24"/>
  <c r="G10" i="24"/>
  <c r="A10" i="24"/>
  <c r="J9" i="24"/>
  <c r="I9" i="24"/>
  <c r="G9" i="24"/>
  <c r="H9" i="24" s="1"/>
  <c r="F9" i="24"/>
  <c r="A9" i="24"/>
  <c r="J8" i="24"/>
  <c r="I8" i="24"/>
  <c r="G8" i="24"/>
  <c r="H8" i="24" s="1"/>
  <c r="F8" i="24"/>
  <c r="A8" i="24"/>
  <c r="J7" i="24"/>
  <c r="I7" i="24"/>
  <c r="G7" i="24"/>
  <c r="F7" i="24"/>
  <c r="A7" i="24"/>
  <c r="J6" i="24"/>
  <c r="I6" i="24"/>
  <c r="G6" i="24"/>
  <c r="F6" i="24"/>
  <c r="A6" i="24"/>
  <c r="J5" i="24"/>
  <c r="I5" i="24"/>
  <c r="G5" i="24"/>
  <c r="H5" i="24" s="1"/>
  <c r="F5" i="24"/>
  <c r="A5" i="24"/>
  <c r="J4" i="24"/>
  <c r="I4" i="24"/>
  <c r="G4" i="24"/>
  <c r="H4" i="24" s="1"/>
  <c r="F4" i="24"/>
  <c r="A4" i="24"/>
  <c r="J2" i="24"/>
  <c r="I2" i="24"/>
  <c r="G2" i="24"/>
  <c r="F2" i="24"/>
  <c r="E2" i="24"/>
  <c r="D2" i="24"/>
  <c r="C2" i="24"/>
  <c r="B2" i="24"/>
  <c r="I1" i="24"/>
  <c r="B1" i="24"/>
  <c r="A1" i="24"/>
  <c r="J11" i="23"/>
  <c r="I11" i="23"/>
  <c r="G11" i="23"/>
  <c r="H11" i="23" s="1"/>
  <c r="F11" i="23"/>
  <c r="A11" i="23"/>
  <c r="J10" i="23"/>
  <c r="I10" i="23"/>
  <c r="F10" i="23"/>
  <c r="G10" i="23"/>
  <c r="A10" i="23"/>
  <c r="J9" i="23"/>
  <c r="I9" i="23"/>
  <c r="G9" i="23"/>
  <c r="F9" i="23"/>
  <c r="A9" i="23"/>
  <c r="J8" i="23"/>
  <c r="I8" i="23"/>
  <c r="G8" i="23"/>
  <c r="F8" i="23"/>
  <c r="A8" i="23"/>
  <c r="J7" i="23"/>
  <c r="I7" i="23"/>
  <c r="G7" i="23"/>
  <c r="F7" i="23"/>
  <c r="A7" i="23"/>
  <c r="J6" i="23"/>
  <c r="I6" i="23"/>
  <c r="G6" i="23"/>
  <c r="F6" i="23"/>
  <c r="H6" i="23" s="1"/>
  <c r="A6" i="23"/>
  <c r="J5" i="23"/>
  <c r="I5" i="23"/>
  <c r="G5" i="23"/>
  <c r="F5" i="23"/>
  <c r="H5" i="23" s="1"/>
  <c r="A5" i="23"/>
  <c r="J4" i="23"/>
  <c r="I4" i="23"/>
  <c r="G4" i="23"/>
  <c r="F4" i="23"/>
  <c r="A4" i="23"/>
  <c r="J2" i="23"/>
  <c r="I2" i="23"/>
  <c r="G2" i="23"/>
  <c r="F2" i="23"/>
  <c r="E2" i="23"/>
  <c r="D2" i="23"/>
  <c r="C2" i="23"/>
  <c r="B2" i="23"/>
  <c r="I1" i="23"/>
  <c r="B1" i="23"/>
  <c r="A1" i="23"/>
  <c r="J11" i="22"/>
  <c r="I11" i="22"/>
  <c r="G11" i="22"/>
  <c r="H11" i="22" s="1"/>
  <c r="F11" i="22"/>
  <c r="A11" i="22"/>
  <c r="J10" i="22"/>
  <c r="I10" i="22"/>
  <c r="F10" i="22"/>
  <c r="G10" i="22"/>
  <c r="A10" i="22"/>
  <c r="J9" i="22"/>
  <c r="I9" i="22"/>
  <c r="G9" i="22"/>
  <c r="H9" i="22" s="1"/>
  <c r="F9" i="22"/>
  <c r="A9" i="22"/>
  <c r="J8" i="22"/>
  <c r="I8" i="22"/>
  <c r="G8" i="22"/>
  <c r="H8" i="22" s="1"/>
  <c r="F8" i="22"/>
  <c r="A8" i="22"/>
  <c r="J7" i="22"/>
  <c r="I7" i="22"/>
  <c r="G7" i="22"/>
  <c r="H7" i="22" s="1"/>
  <c r="F7" i="22"/>
  <c r="A7" i="22"/>
  <c r="J6" i="22"/>
  <c r="I6" i="22"/>
  <c r="G6" i="22"/>
  <c r="H6" i="22" s="1"/>
  <c r="F6" i="22"/>
  <c r="A6" i="22"/>
  <c r="J5" i="22"/>
  <c r="I5" i="22"/>
  <c r="G5" i="22"/>
  <c r="F5" i="22"/>
  <c r="A5" i="22"/>
  <c r="J4" i="22"/>
  <c r="I4" i="22"/>
  <c r="G4" i="22"/>
  <c r="F4" i="22"/>
  <c r="A4" i="22"/>
  <c r="J2" i="22"/>
  <c r="I2" i="22"/>
  <c r="G2" i="22"/>
  <c r="F2" i="22"/>
  <c r="E2" i="22"/>
  <c r="D2" i="22"/>
  <c r="C2" i="22"/>
  <c r="B2" i="22"/>
  <c r="I1" i="22"/>
  <c r="B1" i="22"/>
  <c r="A1" i="22"/>
  <c r="J11" i="21"/>
  <c r="I11" i="21"/>
  <c r="G11" i="21"/>
  <c r="H11" i="21" s="1"/>
  <c r="F11" i="21"/>
  <c r="A11" i="21"/>
  <c r="J10" i="21"/>
  <c r="I10" i="21"/>
  <c r="F10" i="21"/>
  <c r="G10" i="21"/>
  <c r="A10" i="21"/>
  <c r="J9" i="21"/>
  <c r="I9" i="21"/>
  <c r="G9" i="21"/>
  <c r="F9" i="21"/>
  <c r="A9" i="21"/>
  <c r="J8" i="21"/>
  <c r="I8" i="21"/>
  <c r="G8" i="21"/>
  <c r="H8" i="21" s="1"/>
  <c r="F8" i="21"/>
  <c r="A8" i="21"/>
  <c r="J7" i="21"/>
  <c r="I7" i="21"/>
  <c r="G7" i="21"/>
  <c r="H7" i="21" s="1"/>
  <c r="F7" i="21"/>
  <c r="A7" i="21"/>
  <c r="J6" i="21"/>
  <c r="I6" i="21"/>
  <c r="G6" i="21"/>
  <c r="F6" i="21"/>
  <c r="A6" i="21"/>
  <c r="J5" i="21"/>
  <c r="I5" i="21"/>
  <c r="H5" i="21"/>
  <c r="G5" i="21"/>
  <c r="F5" i="21"/>
  <c r="A5" i="21"/>
  <c r="J4" i="21"/>
  <c r="I4" i="21"/>
  <c r="G4" i="21"/>
  <c r="F4" i="21"/>
  <c r="A4" i="21"/>
  <c r="J2" i="21"/>
  <c r="I2" i="21"/>
  <c r="G2" i="21"/>
  <c r="F2" i="21"/>
  <c r="E2" i="21"/>
  <c r="D2" i="21"/>
  <c r="C2" i="21"/>
  <c r="B2" i="21"/>
  <c r="I1" i="21"/>
  <c r="B1" i="21"/>
  <c r="A1" i="21"/>
  <c r="J11" i="20"/>
  <c r="I11" i="20"/>
  <c r="G11" i="20"/>
  <c r="H11" i="20" s="1"/>
  <c r="F11" i="20"/>
  <c r="A11" i="20"/>
  <c r="J10" i="20"/>
  <c r="I10" i="20"/>
  <c r="F10" i="20"/>
  <c r="G10" i="20"/>
  <c r="A10" i="20"/>
  <c r="J9" i="20"/>
  <c r="I9" i="20"/>
  <c r="G9" i="20"/>
  <c r="H9" i="20" s="1"/>
  <c r="F9" i="20"/>
  <c r="A9" i="20"/>
  <c r="J8" i="20"/>
  <c r="I8" i="20"/>
  <c r="G8" i="20"/>
  <c r="H8" i="20" s="1"/>
  <c r="F8" i="20"/>
  <c r="A8" i="20"/>
  <c r="J7" i="20"/>
  <c r="I7" i="20"/>
  <c r="G7" i="20"/>
  <c r="H7" i="20" s="1"/>
  <c r="F7" i="20"/>
  <c r="A7" i="20"/>
  <c r="J6" i="20"/>
  <c r="I6" i="20"/>
  <c r="G6" i="20"/>
  <c r="H6" i="20" s="1"/>
  <c r="F6" i="20"/>
  <c r="A6" i="20"/>
  <c r="J5" i="20"/>
  <c r="I5" i="20"/>
  <c r="H5" i="20"/>
  <c r="G5" i="20"/>
  <c r="F5" i="20"/>
  <c r="A5" i="20"/>
  <c r="J4" i="20"/>
  <c r="I4" i="20"/>
  <c r="G4" i="20"/>
  <c r="H4" i="20" s="1"/>
  <c r="F4" i="20"/>
  <c r="A4" i="20"/>
  <c r="J2" i="20"/>
  <c r="I2" i="20"/>
  <c r="G2" i="20"/>
  <c r="F2" i="20"/>
  <c r="E2" i="20"/>
  <c r="D2" i="20"/>
  <c r="C2" i="20"/>
  <c r="B2" i="20"/>
  <c r="I1" i="20"/>
  <c r="B1" i="20"/>
  <c r="A1" i="20"/>
  <c r="J11" i="19"/>
  <c r="I11" i="19"/>
  <c r="G11" i="19"/>
  <c r="F11" i="19"/>
  <c r="A11" i="19"/>
  <c r="J10" i="19"/>
  <c r="I10" i="19"/>
  <c r="F10" i="19"/>
  <c r="G10" i="19"/>
  <c r="A10" i="19"/>
  <c r="J9" i="19"/>
  <c r="I9" i="19"/>
  <c r="G9" i="19"/>
  <c r="F9" i="19"/>
  <c r="A9" i="19"/>
  <c r="J8" i="19"/>
  <c r="I8" i="19"/>
  <c r="G8" i="19"/>
  <c r="H8" i="19" s="1"/>
  <c r="F8" i="19"/>
  <c r="A8" i="19"/>
  <c r="J7" i="19"/>
  <c r="I7" i="19"/>
  <c r="G7" i="19"/>
  <c r="F7" i="19"/>
  <c r="A7" i="19"/>
  <c r="J6" i="19"/>
  <c r="I6" i="19"/>
  <c r="G6" i="19"/>
  <c r="F6" i="19"/>
  <c r="A6" i="19"/>
  <c r="J5" i="19"/>
  <c r="I5" i="19"/>
  <c r="G5" i="19"/>
  <c r="F5" i="19"/>
  <c r="A5" i="19"/>
  <c r="J4" i="19"/>
  <c r="I4" i="19"/>
  <c r="G4" i="19"/>
  <c r="H4" i="19" s="1"/>
  <c r="F4" i="19"/>
  <c r="A4" i="19"/>
  <c r="J2" i="19"/>
  <c r="I2" i="19"/>
  <c r="G2" i="19"/>
  <c r="F2" i="19"/>
  <c r="E2" i="19"/>
  <c r="D2" i="19"/>
  <c r="C2" i="19"/>
  <c r="B2" i="19"/>
  <c r="I1" i="19"/>
  <c r="B1" i="19"/>
  <c r="A1" i="19"/>
  <c r="J11" i="18"/>
  <c r="I11" i="18"/>
  <c r="G11" i="18"/>
  <c r="H11" i="18" s="1"/>
  <c r="F11" i="18"/>
  <c r="A11" i="18"/>
  <c r="J10" i="18"/>
  <c r="I10" i="18"/>
  <c r="F10" i="18"/>
  <c r="G10" i="18"/>
  <c r="A10" i="18"/>
  <c r="J9" i="18"/>
  <c r="I9" i="18"/>
  <c r="G9" i="18"/>
  <c r="H9" i="18" s="1"/>
  <c r="F9" i="18"/>
  <c r="A9" i="18"/>
  <c r="J8" i="18"/>
  <c r="I8" i="18"/>
  <c r="G8" i="18"/>
  <c r="F8" i="18"/>
  <c r="A8" i="18"/>
  <c r="J7" i="18"/>
  <c r="I7" i="18"/>
  <c r="G7" i="18"/>
  <c r="H7" i="18" s="1"/>
  <c r="F7" i="18"/>
  <c r="A7" i="18"/>
  <c r="J6" i="18"/>
  <c r="I6" i="18"/>
  <c r="G6" i="18"/>
  <c r="F6" i="18"/>
  <c r="A6" i="18"/>
  <c r="J5" i="18"/>
  <c r="I5" i="18"/>
  <c r="G5" i="18"/>
  <c r="H5" i="18" s="1"/>
  <c r="F5" i="18"/>
  <c r="A5" i="18"/>
  <c r="J4" i="18"/>
  <c r="I4" i="18"/>
  <c r="G4" i="18"/>
  <c r="F4" i="18"/>
  <c r="A4" i="18"/>
  <c r="J2" i="18"/>
  <c r="I2" i="18"/>
  <c r="G2" i="18"/>
  <c r="F2" i="18"/>
  <c r="E2" i="18"/>
  <c r="D2" i="18"/>
  <c r="C2" i="18"/>
  <c r="B2" i="18"/>
  <c r="I1" i="18"/>
  <c r="B1" i="18"/>
  <c r="A1" i="18"/>
  <c r="J11" i="17"/>
  <c r="I11" i="17"/>
  <c r="G11" i="17"/>
  <c r="H11" i="17" s="1"/>
  <c r="F11" i="17"/>
  <c r="A11" i="17"/>
  <c r="J10" i="17"/>
  <c r="I10" i="17"/>
  <c r="F10" i="17"/>
  <c r="G10" i="17"/>
  <c r="A10" i="17"/>
  <c r="J9" i="17"/>
  <c r="I9" i="17"/>
  <c r="G9" i="17"/>
  <c r="H9" i="17" s="1"/>
  <c r="F9" i="17"/>
  <c r="A9" i="17"/>
  <c r="J8" i="17"/>
  <c r="I8" i="17"/>
  <c r="G8" i="17"/>
  <c r="H8" i="17" s="1"/>
  <c r="F8" i="17"/>
  <c r="A8" i="17"/>
  <c r="J7" i="17"/>
  <c r="I7" i="17"/>
  <c r="G7" i="17"/>
  <c r="H7" i="17" s="1"/>
  <c r="F7" i="17"/>
  <c r="A7" i="17"/>
  <c r="J6" i="17"/>
  <c r="I6" i="17"/>
  <c r="G6" i="17"/>
  <c r="H6" i="17" s="1"/>
  <c r="F6" i="17"/>
  <c r="A6" i="17"/>
  <c r="J5" i="17"/>
  <c r="I5" i="17"/>
  <c r="G5" i="17"/>
  <c r="H5" i="17" s="1"/>
  <c r="F5" i="17"/>
  <c r="A5" i="17"/>
  <c r="J4" i="17"/>
  <c r="I4" i="17"/>
  <c r="G4" i="17"/>
  <c r="H4" i="17" s="1"/>
  <c r="F4" i="17"/>
  <c r="A4" i="17"/>
  <c r="J2" i="17"/>
  <c r="I2" i="17"/>
  <c r="G2" i="17"/>
  <c r="F2" i="17"/>
  <c r="E2" i="17"/>
  <c r="D2" i="17"/>
  <c r="C2" i="17"/>
  <c r="B2" i="17"/>
  <c r="I1" i="17"/>
  <c r="B1" i="17"/>
  <c r="A1" i="17"/>
  <c r="J11" i="16"/>
  <c r="I11" i="16"/>
  <c r="G11" i="16"/>
  <c r="F11" i="16"/>
  <c r="A11" i="16"/>
  <c r="J10" i="16"/>
  <c r="I10" i="16"/>
  <c r="F10" i="16"/>
  <c r="G10" i="16"/>
  <c r="A10" i="16"/>
  <c r="J9" i="16"/>
  <c r="I9" i="16"/>
  <c r="G9" i="16"/>
  <c r="H9" i="16" s="1"/>
  <c r="F9" i="16"/>
  <c r="A9" i="16"/>
  <c r="J8" i="16"/>
  <c r="I8" i="16"/>
  <c r="G8" i="16"/>
  <c r="H8" i="16" s="1"/>
  <c r="F8" i="16"/>
  <c r="A8" i="16"/>
  <c r="J7" i="16"/>
  <c r="I7" i="16"/>
  <c r="G7" i="16"/>
  <c r="F7" i="16"/>
  <c r="A7" i="16"/>
  <c r="J6" i="16"/>
  <c r="I6" i="16"/>
  <c r="G6" i="16"/>
  <c r="H6" i="16" s="1"/>
  <c r="F6" i="16"/>
  <c r="A6" i="16"/>
  <c r="J5" i="16"/>
  <c r="I5" i="16"/>
  <c r="G5" i="16"/>
  <c r="H5" i="16" s="1"/>
  <c r="F5" i="16"/>
  <c r="A5" i="16"/>
  <c r="J4" i="16"/>
  <c r="I4" i="16"/>
  <c r="G4" i="16"/>
  <c r="H4" i="16" s="1"/>
  <c r="F4" i="16"/>
  <c r="A4" i="16"/>
  <c r="J2" i="16"/>
  <c r="I2" i="16"/>
  <c r="G2" i="16"/>
  <c r="F2" i="16"/>
  <c r="E2" i="16"/>
  <c r="D2" i="16"/>
  <c r="C2" i="16"/>
  <c r="B2" i="16"/>
  <c r="I1" i="16"/>
  <c r="B1" i="16"/>
  <c r="A1" i="16"/>
  <c r="K11" i="15"/>
  <c r="J11" i="15"/>
  <c r="H11" i="15"/>
  <c r="G11" i="15"/>
  <c r="I11" i="15" s="1"/>
  <c r="F11" i="15"/>
  <c r="A11" i="15"/>
  <c r="K10" i="15"/>
  <c r="J10" i="15"/>
  <c r="H10" i="15"/>
  <c r="H13" i="15" s="1"/>
  <c r="F10" i="15"/>
  <c r="G10" i="15"/>
  <c r="A10" i="15"/>
  <c r="K9" i="15"/>
  <c r="J9" i="15"/>
  <c r="H9" i="15"/>
  <c r="G9" i="15"/>
  <c r="I9" i="15" s="1"/>
  <c r="F9" i="15"/>
  <c r="A9" i="15"/>
  <c r="K8" i="15"/>
  <c r="J8" i="15"/>
  <c r="H8" i="15"/>
  <c r="G8" i="15"/>
  <c r="I8" i="15" s="1"/>
  <c r="F8" i="15"/>
  <c r="A8" i="15"/>
  <c r="K7" i="15"/>
  <c r="J7" i="15"/>
  <c r="H7" i="15"/>
  <c r="G7" i="15"/>
  <c r="I7" i="15" s="1"/>
  <c r="F7" i="15"/>
  <c r="A7" i="15"/>
  <c r="K6" i="15"/>
  <c r="J6" i="15"/>
  <c r="H6" i="15"/>
  <c r="G6" i="15"/>
  <c r="I6" i="15" s="1"/>
  <c r="F6" i="15"/>
  <c r="A6" i="15"/>
  <c r="K5" i="15"/>
  <c r="J5" i="15"/>
  <c r="H5" i="15"/>
  <c r="G5" i="15"/>
  <c r="I5" i="15" s="1"/>
  <c r="F5" i="15"/>
  <c r="A5" i="15"/>
  <c r="K4" i="15"/>
  <c r="J4" i="15"/>
  <c r="H4" i="15"/>
  <c r="G4" i="15"/>
  <c r="I4" i="15" s="1"/>
  <c r="F4" i="15"/>
  <c r="A4" i="15"/>
  <c r="K2" i="15"/>
  <c r="J2" i="15"/>
  <c r="H2" i="15"/>
  <c r="G2" i="15"/>
  <c r="F2" i="15"/>
  <c r="E2" i="15"/>
  <c r="D2" i="15"/>
  <c r="C2" i="15"/>
  <c r="B2" i="15"/>
  <c r="J1" i="15"/>
  <c r="H1" i="15"/>
  <c r="B1" i="15"/>
  <c r="A1" i="15"/>
  <c r="J11" i="14"/>
  <c r="I11" i="14"/>
  <c r="G11" i="14"/>
  <c r="H11" i="14" s="1"/>
  <c r="F11" i="14"/>
  <c r="A11" i="14"/>
  <c r="J10" i="14"/>
  <c r="I10" i="14"/>
  <c r="F10" i="14"/>
  <c r="G10" i="14"/>
  <c r="A10" i="14"/>
  <c r="J9" i="14"/>
  <c r="I9" i="14"/>
  <c r="G9" i="14"/>
  <c r="H9" i="14" s="1"/>
  <c r="F9" i="14"/>
  <c r="A9" i="14"/>
  <c r="J8" i="14"/>
  <c r="I8" i="14"/>
  <c r="G8" i="14"/>
  <c r="H8" i="14" s="1"/>
  <c r="F8" i="14"/>
  <c r="A8" i="14"/>
  <c r="J7" i="14"/>
  <c r="I7" i="14"/>
  <c r="G7" i="14"/>
  <c r="H7" i="14" s="1"/>
  <c r="F7" i="14"/>
  <c r="A7" i="14"/>
  <c r="J6" i="14"/>
  <c r="I6" i="14"/>
  <c r="G6" i="14"/>
  <c r="H6" i="14" s="1"/>
  <c r="F6" i="14"/>
  <c r="A6" i="14"/>
  <c r="J5" i="14"/>
  <c r="I5" i="14"/>
  <c r="H5" i="14"/>
  <c r="G5" i="14"/>
  <c r="F5" i="14"/>
  <c r="A5" i="14"/>
  <c r="J4" i="14"/>
  <c r="I4" i="14"/>
  <c r="G4" i="14"/>
  <c r="H4" i="14" s="1"/>
  <c r="F4" i="14"/>
  <c r="A4" i="14"/>
  <c r="J2" i="14"/>
  <c r="I2" i="14"/>
  <c r="G2" i="14"/>
  <c r="F2" i="14"/>
  <c r="E2" i="14"/>
  <c r="D2" i="14"/>
  <c r="C2" i="14"/>
  <c r="B2" i="14"/>
  <c r="I1" i="14"/>
  <c r="B1" i="14"/>
  <c r="A1" i="14"/>
  <c r="J11" i="13"/>
  <c r="I11" i="13"/>
  <c r="G11" i="13"/>
  <c r="F11" i="13"/>
  <c r="A11" i="13"/>
  <c r="J10" i="13"/>
  <c r="I10" i="13"/>
  <c r="F10" i="13"/>
  <c r="G10" i="13"/>
  <c r="A10" i="13"/>
  <c r="J9" i="13"/>
  <c r="I9" i="13"/>
  <c r="G9" i="13"/>
  <c r="F9" i="13"/>
  <c r="A9" i="13"/>
  <c r="J8" i="13"/>
  <c r="I8" i="13"/>
  <c r="G8" i="13"/>
  <c r="H8" i="13" s="1"/>
  <c r="F8" i="13"/>
  <c r="A8" i="13"/>
  <c r="J7" i="13"/>
  <c r="I7" i="13"/>
  <c r="G7" i="13"/>
  <c r="F7" i="13"/>
  <c r="A7" i="13"/>
  <c r="J6" i="13"/>
  <c r="I6" i="13"/>
  <c r="G6" i="13"/>
  <c r="F6" i="13"/>
  <c r="A6" i="13"/>
  <c r="J5" i="13"/>
  <c r="I5" i="13"/>
  <c r="G5" i="13"/>
  <c r="F5" i="13"/>
  <c r="A5" i="13"/>
  <c r="J4" i="13"/>
  <c r="I4" i="13"/>
  <c r="G4" i="13"/>
  <c r="H4" i="13" s="1"/>
  <c r="F4" i="13"/>
  <c r="A4" i="13"/>
  <c r="J2" i="13"/>
  <c r="I2" i="13"/>
  <c r="G2" i="13"/>
  <c r="F2" i="13"/>
  <c r="E2" i="13"/>
  <c r="D2" i="13"/>
  <c r="C2" i="13"/>
  <c r="B2" i="13"/>
  <c r="I1" i="13"/>
  <c r="B1" i="13"/>
  <c r="A1" i="13"/>
  <c r="J11" i="12"/>
  <c r="I11" i="12"/>
  <c r="G11" i="12"/>
  <c r="F11" i="12"/>
  <c r="A11" i="12"/>
  <c r="J10" i="12"/>
  <c r="I10" i="12"/>
  <c r="F10" i="12"/>
  <c r="G10" i="12"/>
  <c r="A10" i="12"/>
  <c r="J9" i="12"/>
  <c r="I9" i="12"/>
  <c r="G9" i="12"/>
  <c r="H9" i="12" s="1"/>
  <c r="F9" i="12"/>
  <c r="A9" i="12"/>
  <c r="J8" i="12"/>
  <c r="I8" i="12"/>
  <c r="G8" i="12"/>
  <c r="H8" i="12" s="1"/>
  <c r="F8" i="12"/>
  <c r="A8" i="12"/>
  <c r="J7" i="12"/>
  <c r="I7" i="12"/>
  <c r="G7" i="12"/>
  <c r="H7" i="12" s="1"/>
  <c r="F7" i="12"/>
  <c r="A7" i="12"/>
  <c r="J6" i="12"/>
  <c r="I6" i="12"/>
  <c r="G6" i="12"/>
  <c r="H6" i="12" s="1"/>
  <c r="F6" i="12"/>
  <c r="A6" i="12"/>
  <c r="J5" i="12"/>
  <c r="I5" i="12"/>
  <c r="G5" i="12"/>
  <c r="H5" i="12" s="1"/>
  <c r="F5" i="12"/>
  <c r="A5" i="12"/>
  <c r="J4" i="12"/>
  <c r="I4" i="12"/>
  <c r="G4" i="12"/>
  <c r="H4" i="12" s="1"/>
  <c r="F4" i="12"/>
  <c r="A4" i="12"/>
  <c r="J2" i="12"/>
  <c r="I2" i="12"/>
  <c r="G2" i="12"/>
  <c r="F2" i="12"/>
  <c r="E2" i="12"/>
  <c r="D2" i="12"/>
  <c r="C2" i="12"/>
  <c r="B2" i="12"/>
  <c r="I1" i="12"/>
  <c r="B1" i="12"/>
  <c r="A1" i="12"/>
  <c r="J11" i="11"/>
  <c r="I11" i="11"/>
  <c r="G11" i="11"/>
  <c r="H11" i="11" s="1"/>
  <c r="F11" i="11"/>
  <c r="A11" i="11"/>
  <c r="J10" i="11"/>
  <c r="I10" i="11"/>
  <c r="F10" i="11"/>
  <c r="G10" i="11"/>
  <c r="A10" i="11"/>
  <c r="J9" i="11"/>
  <c r="I9" i="11"/>
  <c r="G9" i="11"/>
  <c r="H9" i="11" s="1"/>
  <c r="F9" i="11"/>
  <c r="A9" i="11"/>
  <c r="J8" i="11"/>
  <c r="I8" i="11"/>
  <c r="G8" i="11"/>
  <c r="F8" i="11"/>
  <c r="A8" i="11"/>
  <c r="J7" i="11"/>
  <c r="I7" i="11"/>
  <c r="G7" i="11"/>
  <c r="H7" i="11" s="1"/>
  <c r="F7" i="11"/>
  <c r="A7" i="11"/>
  <c r="J6" i="11"/>
  <c r="I6" i="11"/>
  <c r="G6" i="11"/>
  <c r="F6" i="11"/>
  <c r="A6" i="11"/>
  <c r="J5" i="11"/>
  <c r="I5" i="11"/>
  <c r="G5" i="11"/>
  <c r="H5" i="11" s="1"/>
  <c r="F5" i="11"/>
  <c r="A5" i="11"/>
  <c r="J4" i="11"/>
  <c r="I4" i="11"/>
  <c r="G4" i="11"/>
  <c r="F4" i="11"/>
  <c r="A4" i="11"/>
  <c r="J2" i="11"/>
  <c r="I2" i="11"/>
  <c r="G2" i="11"/>
  <c r="F2" i="11"/>
  <c r="E2" i="11"/>
  <c r="D2" i="11"/>
  <c r="C2" i="11"/>
  <c r="B2" i="11"/>
  <c r="I1" i="11"/>
  <c r="B1" i="11"/>
  <c r="A1" i="11"/>
  <c r="K11" i="10"/>
  <c r="J11" i="10"/>
  <c r="H11" i="10"/>
  <c r="G11" i="10"/>
  <c r="I11" i="10" s="1"/>
  <c r="F11" i="10"/>
  <c r="A11" i="10"/>
  <c r="K10" i="10"/>
  <c r="J10" i="10"/>
  <c r="H10" i="10"/>
  <c r="H13" i="10" s="1"/>
  <c r="F10" i="10"/>
  <c r="G10" i="10"/>
  <c r="A10" i="10"/>
  <c r="K9" i="10"/>
  <c r="J9" i="10"/>
  <c r="H9" i="10"/>
  <c r="G9" i="10"/>
  <c r="I9" i="10" s="1"/>
  <c r="F9" i="10"/>
  <c r="A9" i="10"/>
  <c r="K8" i="10"/>
  <c r="J8" i="10"/>
  <c r="H8" i="10"/>
  <c r="G8" i="10"/>
  <c r="I8" i="10" s="1"/>
  <c r="F8" i="10"/>
  <c r="A8" i="10"/>
  <c r="K7" i="10"/>
  <c r="J7" i="10"/>
  <c r="H7" i="10"/>
  <c r="G7" i="10"/>
  <c r="I7" i="10" s="1"/>
  <c r="F7" i="10"/>
  <c r="A7" i="10"/>
  <c r="K6" i="10"/>
  <c r="J6" i="10"/>
  <c r="H6" i="10"/>
  <c r="G6" i="10"/>
  <c r="I6" i="10" s="1"/>
  <c r="F6" i="10"/>
  <c r="A6" i="10"/>
  <c r="K5" i="10"/>
  <c r="J5" i="10"/>
  <c r="H5" i="10"/>
  <c r="G5" i="10"/>
  <c r="I5" i="10" s="1"/>
  <c r="F5" i="10"/>
  <c r="A5" i="10"/>
  <c r="K4" i="10"/>
  <c r="J4" i="10"/>
  <c r="H4" i="10"/>
  <c r="G4" i="10"/>
  <c r="I4" i="10" s="1"/>
  <c r="F4" i="10"/>
  <c r="A4" i="10"/>
  <c r="K2" i="10"/>
  <c r="J2" i="10"/>
  <c r="H2" i="10"/>
  <c r="G2" i="10"/>
  <c r="F2" i="10"/>
  <c r="E2" i="10"/>
  <c r="D2" i="10"/>
  <c r="C2" i="10"/>
  <c r="B2" i="10"/>
  <c r="J1" i="10"/>
  <c r="H1" i="10"/>
  <c r="B1" i="10"/>
  <c r="A1" i="10"/>
  <c r="J11" i="9"/>
  <c r="I11" i="9"/>
  <c r="G11" i="9"/>
  <c r="H11" i="9" s="1"/>
  <c r="F11" i="9"/>
  <c r="A11" i="9"/>
  <c r="J10" i="9"/>
  <c r="I10" i="9"/>
  <c r="F10" i="9"/>
  <c r="G10" i="9"/>
  <c r="A10" i="9"/>
  <c r="J9" i="9"/>
  <c r="I9" i="9"/>
  <c r="H9" i="9"/>
  <c r="G9" i="9"/>
  <c r="F9" i="9"/>
  <c r="A9" i="9"/>
  <c r="J8" i="9"/>
  <c r="I8" i="9"/>
  <c r="H8" i="9"/>
  <c r="G8" i="9"/>
  <c r="F8" i="9"/>
  <c r="A8" i="9"/>
  <c r="J7" i="9"/>
  <c r="I7" i="9"/>
  <c r="G7" i="9"/>
  <c r="H7" i="9" s="1"/>
  <c r="F7" i="9"/>
  <c r="A7" i="9"/>
  <c r="J6" i="9"/>
  <c r="I6" i="9"/>
  <c r="G6" i="9"/>
  <c r="H6" i="9" s="1"/>
  <c r="F6" i="9"/>
  <c r="A6" i="9"/>
  <c r="J5" i="9"/>
  <c r="I5" i="9"/>
  <c r="G5" i="9"/>
  <c r="H5" i="9" s="1"/>
  <c r="F5" i="9"/>
  <c r="A5" i="9"/>
  <c r="J4" i="9"/>
  <c r="I4" i="9"/>
  <c r="G4" i="9"/>
  <c r="F4" i="9"/>
  <c r="H4" i="9" s="1"/>
  <c r="A4" i="9"/>
  <c r="J2" i="9"/>
  <c r="I2" i="9"/>
  <c r="G2" i="9"/>
  <c r="F2" i="9"/>
  <c r="E2" i="9"/>
  <c r="D2" i="9"/>
  <c r="C2" i="9"/>
  <c r="B2" i="9"/>
  <c r="I1" i="9"/>
  <c r="B1" i="9"/>
  <c r="A1" i="9"/>
  <c r="J11" i="8"/>
  <c r="I11" i="8"/>
  <c r="G11" i="8"/>
  <c r="H11" i="8" s="1"/>
  <c r="F11" i="8"/>
  <c r="A11" i="8"/>
  <c r="J10" i="8"/>
  <c r="I10" i="8"/>
  <c r="F10" i="8"/>
  <c r="G10" i="8"/>
  <c r="A10" i="8"/>
  <c r="J9" i="8"/>
  <c r="I9" i="8"/>
  <c r="G9" i="8"/>
  <c r="F9" i="8"/>
  <c r="A9" i="8"/>
  <c r="J8" i="8"/>
  <c r="I8" i="8"/>
  <c r="G8" i="8"/>
  <c r="H8" i="8" s="1"/>
  <c r="F8" i="8"/>
  <c r="A8" i="8"/>
  <c r="J7" i="8"/>
  <c r="I7" i="8"/>
  <c r="G7" i="8"/>
  <c r="H7" i="8" s="1"/>
  <c r="F7" i="8"/>
  <c r="A7" i="8"/>
  <c r="J6" i="8"/>
  <c r="I6" i="8"/>
  <c r="G6" i="8"/>
  <c r="F6" i="8"/>
  <c r="A6" i="8"/>
  <c r="J5" i="8"/>
  <c r="I5" i="8"/>
  <c r="G5" i="8"/>
  <c r="F5" i="8"/>
  <c r="A5" i="8"/>
  <c r="J4" i="8"/>
  <c r="I4" i="8"/>
  <c r="G4" i="8"/>
  <c r="H4" i="8" s="1"/>
  <c r="F4" i="8"/>
  <c r="A4" i="8"/>
  <c r="J2" i="8"/>
  <c r="I2" i="8"/>
  <c r="G2" i="8"/>
  <c r="F2" i="8"/>
  <c r="E2" i="8"/>
  <c r="D2" i="8"/>
  <c r="C2" i="8"/>
  <c r="B2" i="8"/>
  <c r="I1" i="8"/>
  <c r="B1" i="8"/>
  <c r="A1" i="8"/>
  <c r="J11" i="7"/>
  <c r="I11" i="7"/>
  <c r="G11" i="7"/>
  <c r="H11" i="7" s="1"/>
  <c r="F11" i="7"/>
  <c r="A11" i="7"/>
  <c r="J10" i="7"/>
  <c r="I10" i="7"/>
  <c r="F10" i="7"/>
  <c r="G10" i="7"/>
  <c r="A10" i="7"/>
  <c r="J9" i="7"/>
  <c r="I9" i="7"/>
  <c r="G9" i="7"/>
  <c r="F9" i="7"/>
  <c r="A9" i="7"/>
  <c r="J8" i="7"/>
  <c r="I8" i="7"/>
  <c r="G8" i="7"/>
  <c r="F8" i="7"/>
  <c r="A8" i="7"/>
  <c r="J7" i="7"/>
  <c r="I7" i="7"/>
  <c r="G7" i="7"/>
  <c r="F7" i="7"/>
  <c r="A7" i="7"/>
  <c r="J6" i="7"/>
  <c r="I6" i="7"/>
  <c r="G6" i="7"/>
  <c r="F6" i="7"/>
  <c r="A6" i="7"/>
  <c r="J5" i="7"/>
  <c r="I5" i="7"/>
  <c r="G5" i="7"/>
  <c r="F5" i="7"/>
  <c r="A5" i="7"/>
  <c r="J4" i="7"/>
  <c r="I4" i="7"/>
  <c r="G4" i="7"/>
  <c r="F4" i="7"/>
  <c r="A4" i="7"/>
  <c r="J2" i="7"/>
  <c r="I2" i="7"/>
  <c r="G2" i="7"/>
  <c r="F2" i="7"/>
  <c r="E2" i="7"/>
  <c r="D2" i="7"/>
  <c r="C2" i="7"/>
  <c r="B2" i="7"/>
  <c r="I1" i="7"/>
  <c r="B1" i="7"/>
  <c r="A1" i="7"/>
  <c r="J11" i="6"/>
  <c r="I11" i="6"/>
  <c r="G11" i="6"/>
  <c r="H11" i="6" s="1"/>
  <c r="F11" i="6"/>
  <c r="A11" i="6"/>
  <c r="J10" i="6"/>
  <c r="I10" i="6"/>
  <c r="F10" i="6"/>
  <c r="G10" i="6"/>
  <c r="A10" i="6"/>
  <c r="J9" i="6"/>
  <c r="I9" i="6"/>
  <c r="G9" i="6"/>
  <c r="H9" i="6" s="1"/>
  <c r="F9" i="6"/>
  <c r="A9" i="6"/>
  <c r="J8" i="6"/>
  <c r="I8" i="6"/>
  <c r="G8" i="6"/>
  <c r="H8" i="6" s="1"/>
  <c r="F8" i="6"/>
  <c r="A8" i="6"/>
  <c r="J7" i="6"/>
  <c r="I7" i="6"/>
  <c r="G7" i="6"/>
  <c r="H7" i="6" s="1"/>
  <c r="F7" i="6"/>
  <c r="A7" i="6"/>
  <c r="J6" i="6"/>
  <c r="I6" i="6"/>
  <c r="G6" i="6"/>
  <c r="H6" i="6" s="1"/>
  <c r="F6" i="6"/>
  <c r="A6" i="6"/>
  <c r="J5" i="6"/>
  <c r="I5" i="6"/>
  <c r="G5" i="6"/>
  <c r="H5" i="6" s="1"/>
  <c r="F5" i="6"/>
  <c r="A5" i="6"/>
  <c r="J4" i="6"/>
  <c r="I4" i="6"/>
  <c r="G4" i="6"/>
  <c r="F4" i="6"/>
  <c r="A4" i="6"/>
  <c r="J2" i="6"/>
  <c r="I2" i="6"/>
  <c r="G2" i="6"/>
  <c r="F2" i="6"/>
  <c r="E2" i="6"/>
  <c r="D2" i="6"/>
  <c r="C2" i="6"/>
  <c r="B2" i="6"/>
  <c r="I1" i="6"/>
  <c r="B1" i="6"/>
  <c r="A1" i="6"/>
  <c r="J11" i="5"/>
  <c r="I11" i="5"/>
  <c r="G11" i="5"/>
  <c r="H11" i="5" s="1"/>
  <c r="F11" i="5"/>
  <c r="A11" i="5"/>
  <c r="J10" i="5"/>
  <c r="I10" i="5"/>
  <c r="F10" i="5"/>
  <c r="G10" i="5"/>
  <c r="A10" i="5"/>
  <c r="J9" i="5"/>
  <c r="I9" i="5"/>
  <c r="G9" i="5"/>
  <c r="F9" i="5"/>
  <c r="A9" i="5"/>
  <c r="J8" i="5"/>
  <c r="I8" i="5"/>
  <c r="G8" i="5"/>
  <c r="H8" i="5" s="1"/>
  <c r="F8" i="5"/>
  <c r="A8" i="5"/>
  <c r="J7" i="5"/>
  <c r="I7" i="5"/>
  <c r="G7" i="5"/>
  <c r="F7" i="5"/>
  <c r="A7" i="5"/>
  <c r="J6" i="5"/>
  <c r="I6" i="5"/>
  <c r="G6" i="5"/>
  <c r="H6" i="5" s="1"/>
  <c r="F6" i="5"/>
  <c r="A6" i="5"/>
  <c r="J5" i="5"/>
  <c r="I5" i="5"/>
  <c r="G5" i="5"/>
  <c r="F5" i="5"/>
  <c r="A5" i="5"/>
  <c r="J4" i="5"/>
  <c r="I4" i="5"/>
  <c r="G4" i="5"/>
  <c r="H4" i="5" s="1"/>
  <c r="F4" i="5"/>
  <c r="A4" i="5"/>
  <c r="J2" i="5"/>
  <c r="I2" i="5"/>
  <c r="G2" i="5"/>
  <c r="F2" i="5"/>
  <c r="E2" i="5"/>
  <c r="D2" i="5"/>
  <c r="C2" i="5"/>
  <c r="B2" i="5"/>
  <c r="I1" i="5"/>
  <c r="B1" i="5"/>
  <c r="A1" i="5"/>
  <c r="K11" i="4"/>
  <c r="J11" i="4"/>
  <c r="H11" i="4"/>
  <c r="G11" i="4"/>
  <c r="I11" i="4" s="1"/>
  <c r="F11" i="4"/>
  <c r="A11" i="4"/>
  <c r="K10" i="4"/>
  <c r="J10" i="4"/>
  <c r="H10" i="4"/>
  <c r="H13" i="4" s="1"/>
  <c r="F10" i="4"/>
  <c r="G10" i="4"/>
  <c r="A10" i="4"/>
  <c r="K9" i="4"/>
  <c r="J9" i="4"/>
  <c r="H9" i="4"/>
  <c r="G9" i="4"/>
  <c r="I9" i="4" s="1"/>
  <c r="F9" i="4"/>
  <c r="A9" i="4"/>
  <c r="K8" i="4"/>
  <c r="J8" i="4"/>
  <c r="H8" i="4"/>
  <c r="G8" i="4"/>
  <c r="I8" i="4" s="1"/>
  <c r="F8" i="4"/>
  <c r="A8" i="4"/>
  <c r="K7" i="4"/>
  <c r="J7" i="4"/>
  <c r="I7" i="4"/>
  <c r="H7" i="4"/>
  <c r="G7" i="4"/>
  <c r="F7" i="4"/>
  <c r="A7" i="4"/>
  <c r="K6" i="4"/>
  <c r="J6" i="4"/>
  <c r="H6" i="4"/>
  <c r="G6" i="4"/>
  <c r="I6" i="4" s="1"/>
  <c r="F6" i="4"/>
  <c r="A6" i="4"/>
  <c r="K5" i="4"/>
  <c r="J5" i="4"/>
  <c r="H5" i="4"/>
  <c r="G5" i="4"/>
  <c r="I5" i="4" s="1"/>
  <c r="F5" i="4"/>
  <c r="A5" i="4"/>
  <c r="K4" i="4"/>
  <c r="J4" i="4"/>
  <c r="H4" i="4"/>
  <c r="G4" i="4"/>
  <c r="I4" i="4" s="1"/>
  <c r="F4" i="4"/>
  <c r="A4" i="4"/>
  <c r="K2" i="4"/>
  <c r="J2" i="4"/>
  <c r="H2" i="4"/>
  <c r="G2" i="4"/>
  <c r="F2" i="4"/>
  <c r="E2" i="4"/>
  <c r="D2" i="4"/>
  <c r="C2" i="4"/>
  <c r="B2" i="4"/>
  <c r="J1" i="4"/>
  <c r="H1" i="4"/>
  <c r="B1" i="4"/>
  <c r="A1" i="4"/>
  <c r="J11" i="3"/>
  <c r="I11" i="3"/>
  <c r="G11" i="3"/>
  <c r="H11" i="3" s="1"/>
  <c r="F11" i="3"/>
  <c r="A11" i="3"/>
  <c r="J10" i="3"/>
  <c r="I10" i="3"/>
  <c r="F10" i="3"/>
  <c r="G10" i="3"/>
  <c r="A10" i="3"/>
  <c r="J9" i="3"/>
  <c r="I9" i="3"/>
  <c r="G9" i="3"/>
  <c r="F9" i="3"/>
  <c r="A9" i="3"/>
  <c r="J8" i="3"/>
  <c r="I8" i="3"/>
  <c r="G8" i="3"/>
  <c r="H8" i="3" s="1"/>
  <c r="F8" i="3"/>
  <c r="A8" i="3"/>
  <c r="J7" i="3"/>
  <c r="I7" i="3"/>
  <c r="G7" i="3"/>
  <c r="H7" i="3" s="1"/>
  <c r="F7" i="3"/>
  <c r="A7" i="3"/>
  <c r="J6" i="3"/>
  <c r="I6" i="3"/>
  <c r="G6" i="3"/>
  <c r="H6" i="3" s="1"/>
  <c r="F6" i="3"/>
  <c r="A6" i="3"/>
  <c r="J5" i="3"/>
  <c r="I5" i="3"/>
  <c r="G5" i="3"/>
  <c r="F5" i="3"/>
  <c r="A5" i="3"/>
  <c r="J4" i="3"/>
  <c r="I4" i="3"/>
  <c r="G4" i="3"/>
  <c r="H4" i="3" s="1"/>
  <c r="F4" i="3"/>
  <c r="A4" i="3"/>
  <c r="J2" i="3"/>
  <c r="I2" i="3"/>
  <c r="G2" i="3"/>
  <c r="F2" i="3"/>
  <c r="E2" i="3"/>
  <c r="D2" i="3"/>
  <c r="C2" i="3"/>
  <c r="B2" i="3"/>
  <c r="I1" i="3"/>
  <c r="B1" i="3"/>
  <c r="A1" i="3"/>
  <c r="J11" i="2"/>
  <c r="I11" i="2"/>
  <c r="G11" i="2"/>
  <c r="H11" i="2" s="1"/>
  <c r="F11" i="2"/>
  <c r="A11" i="2"/>
  <c r="J10" i="2"/>
  <c r="I10" i="2"/>
  <c r="F10" i="2"/>
  <c r="A10" i="2"/>
  <c r="J9" i="2"/>
  <c r="I9" i="2"/>
  <c r="G9" i="2"/>
  <c r="H9" i="2" s="1"/>
  <c r="F9" i="2"/>
  <c r="A9" i="2"/>
  <c r="J8" i="2"/>
  <c r="I8" i="2"/>
  <c r="G8" i="2"/>
  <c r="F8" i="2"/>
  <c r="A8" i="2"/>
  <c r="J7" i="2"/>
  <c r="I7" i="2"/>
  <c r="G7" i="2"/>
  <c r="H7" i="2" s="1"/>
  <c r="F7" i="2"/>
  <c r="A7" i="2"/>
  <c r="J6" i="2"/>
  <c r="I6" i="2"/>
  <c r="G6" i="2"/>
  <c r="F6" i="2"/>
  <c r="A6" i="2"/>
  <c r="J5" i="2"/>
  <c r="I5" i="2"/>
  <c r="G5" i="2"/>
  <c r="F5" i="2"/>
  <c r="A5" i="2"/>
  <c r="J4" i="2"/>
  <c r="I4" i="2"/>
  <c r="G4" i="2"/>
  <c r="F4" i="2"/>
  <c r="A4" i="2"/>
  <c r="J2" i="2"/>
  <c r="I2" i="2"/>
  <c r="G2" i="2"/>
  <c r="F2" i="2"/>
  <c r="E2" i="2"/>
  <c r="D2" i="2"/>
  <c r="C2" i="2"/>
  <c r="B2" i="2"/>
  <c r="I1" i="2"/>
  <c r="B1" i="2"/>
  <c r="A1" i="2"/>
  <c r="D13" i="1"/>
  <c r="G2" i="1"/>
  <c r="G4" i="1"/>
  <c r="G5" i="1"/>
  <c r="I5" i="1" s="1"/>
  <c r="G6" i="1"/>
  <c r="G7" i="1"/>
  <c r="G8" i="1"/>
  <c r="I8" i="1" s="1"/>
  <c r="G9" i="1"/>
  <c r="G11" i="1"/>
  <c r="D10" i="1"/>
  <c r="G10" i="1" s="1"/>
  <c r="A1" i="1"/>
  <c r="B1" i="1"/>
  <c r="H1" i="1"/>
  <c r="J1" i="1"/>
  <c r="B2" i="1"/>
  <c r="C2" i="1"/>
  <c r="D2" i="1"/>
  <c r="E2" i="1"/>
  <c r="F2" i="1"/>
  <c r="H2" i="1"/>
  <c r="J2" i="1"/>
  <c r="K2" i="1"/>
  <c r="A4" i="1"/>
  <c r="F4" i="1"/>
  <c r="I4" i="1" s="1"/>
  <c r="H4" i="1"/>
  <c r="J4" i="1"/>
  <c r="K4" i="1"/>
  <c r="A5" i="1"/>
  <c r="F5" i="1"/>
  <c r="H5" i="1"/>
  <c r="J5" i="1"/>
  <c r="K5" i="1"/>
  <c r="A6" i="1"/>
  <c r="F6" i="1"/>
  <c r="H6" i="1"/>
  <c r="J6" i="1"/>
  <c r="K6" i="1"/>
  <c r="A7" i="1"/>
  <c r="F7" i="1"/>
  <c r="H7" i="1"/>
  <c r="J7" i="1"/>
  <c r="K7" i="1"/>
  <c r="A8" i="1"/>
  <c r="F8" i="1"/>
  <c r="H8" i="1"/>
  <c r="J8" i="1"/>
  <c r="K8" i="1"/>
  <c r="A9" i="1"/>
  <c r="F9" i="1"/>
  <c r="H9" i="1"/>
  <c r="J9" i="1"/>
  <c r="K9" i="1"/>
  <c r="A10" i="1"/>
  <c r="F10" i="1"/>
  <c r="H10" i="1"/>
  <c r="H13" i="1" s="1"/>
  <c r="J10" i="1"/>
  <c r="K10" i="1"/>
  <c r="A11" i="1"/>
  <c r="F11" i="1"/>
  <c r="H11" i="1"/>
  <c r="J11" i="1"/>
  <c r="K11" i="1"/>
  <c r="G10" i="57" l="1"/>
  <c r="H10" i="57" s="1"/>
  <c r="G10" i="56"/>
  <c r="G10" i="47"/>
  <c r="G10" i="46"/>
  <c r="G13" i="46" s="1"/>
  <c r="G10" i="42"/>
  <c r="G13" i="42" s="1"/>
  <c r="G10" i="30"/>
  <c r="H9" i="30"/>
  <c r="G10" i="29"/>
  <c r="G13" i="29" s="1"/>
  <c r="G10" i="28"/>
  <c r="G13" i="28" s="1"/>
  <c r="H5" i="26"/>
  <c r="H7" i="23"/>
  <c r="H5" i="22"/>
  <c r="H6" i="21"/>
  <c r="H6" i="7"/>
  <c r="H7" i="7"/>
  <c r="G10" i="2"/>
  <c r="H10" i="2" s="1"/>
  <c r="H13" i="2" s="1"/>
  <c r="G13" i="1"/>
  <c r="I10" i="1"/>
  <c r="H4" i="57"/>
  <c r="H8" i="57"/>
  <c r="H7" i="57"/>
  <c r="H11" i="57"/>
  <c r="H6" i="57"/>
  <c r="H11" i="56"/>
  <c r="H5" i="54"/>
  <c r="H9" i="54"/>
  <c r="H7" i="54"/>
  <c r="H11" i="54"/>
  <c r="H7" i="52"/>
  <c r="H6" i="52"/>
  <c r="H8" i="51"/>
  <c r="H11" i="51"/>
  <c r="H4" i="51"/>
  <c r="H6" i="49"/>
  <c r="H11" i="48"/>
  <c r="H4" i="47"/>
  <c r="H8" i="47"/>
  <c r="H7" i="47"/>
  <c r="H11" i="47"/>
  <c r="H5" i="47"/>
  <c r="H9" i="47"/>
  <c r="H6" i="47"/>
  <c r="H6" i="46"/>
  <c r="H5" i="46"/>
  <c r="H9" i="46"/>
  <c r="H8" i="46"/>
  <c r="H7" i="44"/>
  <c r="H11" i="44"/>
  <c r="H4" i="44"/>
  <c r="H8" i="44"/>
  <c r="H6" i="44"/>
  <c r="H9" i="43"/>
  <c r="H4" i="43"/>
  <c r="H8" i="43"/>
  <c r="H7" i="43"/>
  <c r="H11" i="43"/>
  <c r="H6" i="42"/>
  <c r="H4" i="42"/>
  <c r="H8" i="42"/>
  <c r="H7" i="41"/>
  <c r="H6" i="41"/>
  <c r="H11" i="41"/>
  <c r="H4" i="41"/>
  <c r="H11" i="40"/>
  <c r="H4" i="39"/>
  <c r="H8" i="39"/>
  <c r="H5" i="39"/>
  <c r="H6" i="39"/>
  <c r="H9" i="39"/>
  <c r="H7" i="39"/>
  <c r="H11" i="39"/>
  <c r="H7" i="38"/>
  <c r="H6" i="38"/>
  <c r="H11" i="38"/>
  <c r="H5" i="36"/>
  <c r="H9" i="36"/>
  <c r="H7" i="36"/>
  <c r="H11" i="36"/>
  <c r="H5" i="34"/>
  <c r="H9" i="34"/>
  <c r="H7" i="34"/>
  <c r="H5" i="33"/>
  <c r="H9" i="33"/>
  <c r="H6" i="33"/>
  <c r="H4" i="32"/>
  <c r="H5" i="31"/>
  <c r="H4" i="31"/>
  <c r="H8" i="31"/>
  <c r="H9" i="31"/>
  <c r="H7" i="31"/>
  <c r="H11" i="31"/>
  <c r="H6" i="31"/>
  <c r="H11" i="29"/>
  <c r="H6" i="27"/>
  <c r="H4" i="27"/>
  <c r="H7" i="26"/>
  <c r="H11" i="24"/>
  <c r="H6" i="24"/>
  <c r="H7" i="24"/>
  <c r="H4" i="23"/>
  <c r="H8" i="23"/>
  <c r="H4" i="22"/>
  <c r="H4" i="21"/>
  <c r="H9" i="21"/>
  <c r="H6" i="19"/>
  <c r="H11" i="19"/>
  <c r="H5" i="19"/>
  <c r="H9" i="19"/>
  <c r="H7" i="19"/>
  <c r="H8" i="18"/>
  <c r="H4" i="18"/>
  <c r="H6" i="18"/>
  <c r="H7" i="16"/>
  <c r="H11" i="16"/>
  <c r="H7" i="13"/>
  <c r="H6" i="13"/>
  <c r="H5" i="13"/>
  <c r="H9" i="13"/>
  <c r="H11" i="13"/>
  <c r="H11" i="12"/>
  <c r="H6" i="11"/>
  <c r="H4" i="11"/>
  <c r="H8" i="11"/>
  <c r="H6" i="8"/>
  <c r="H5" i="8"/>
  <c r="H9" i="8"/>
  <c r="H5" i="7"/>
  <c r="H9" i="7"/>
  <c r="H4" i="7"/>
  <c r="H8" i="7"/>
  <c r="H4" i="6"/>
  <c r="H5" i="5"/>
  <c r="H9" i="5"/>
  <c r="H7" i="5"/>
  <c r="H5" i="3"/>
  <c r="H9" i="3"/>
  <c r="H6" i="2"/>
  <c r="H5" i="2"/>
  <c r="H4" i="2"/>
  <c r="H8" i="2"/>
  <c r="H7" i="30"/>
  <c r="H4" i="30"/>
  <c r="H8" i="26"/>
  <c r="H4" i="26"/>
  <c r="H9" i="23"/>
  <c r="I11" i="1"/>
  <c r="I7" i="1"/>
  <c r="I9" i="1"/>
  <c r="I6" i="1"/>
  <c r="G13" i="57"/>
  <c r="G13" i="56"/>
  <c r="H10" i="56"/>
  <c r="H13" i="56" s="1"/>
  <c r="G13" i="55"/>
  <c r="H10" i="55"/>
  <c r="H13" i="55" s="1"/>
  <c r="G13" i="54"/>
  <c r="H10" i="54"/>
  <c r="H13" i="54" s="1"/>
  <c r="G13" i="53"/>
  <c r="H10" i="53"/>
  <c r="H13" i="53" s="1"/>
  <c r="G13" i="52"/>
  <c r="H10" i="52"/>
  <c r="H13" i="52" s="1"/>
  <c r="G13" i="51"/>
  <c r="H10" i="51"/>
  <c r="H13" i="51" s="1"/>
  <c r="G13" i="50"/>
  <c r="H10" i="50"/>
  <c r="H13" i="50" s="1"/>
  <c r="G13" i="49"/>
  <c r="H10" i="49"/>
  <c r="H13" i="49" s="1"/>
  <c r="G13" i="48"/>
  <c r="H10" i="48"/>
  <c r="H13" i="48" s="1"/>
  <c r="G13" i="47"/>
  <c r="H10" i="47"/>
  <c r="H10" i="46"/>
  <c r="H13" i="46" s="1"/>
  <c r="G13" i="45"/>
  <c r="H10" i="45"/>
  <c r="H13" i="45" s="1"/>
  <c r="G13" i="44"/>
  <c r="H10" i="44"/>
  <c r="H13" i="44" s="1"/>
  <c r="G13" i="43"/>
  <c r="H10" i="43"/>
  <c r="G13" i="41"/>
  <c r="H10" i="41"/>
  <c r="H13" i="41" s="1"/>
  <c r="G13" i="40"/>
  <c r="H10" i="40"/>
  <c r="H13" i="40" s="1"/>
  <c r="G13" i="39"/>
  <c r="H10" i="39"/>
  <c r="G13" i="38"/>
  <c r="H10" i="38"/>
  <c r="H13" i="38" s="1"/>
  <c r="G13" i="37"/>
  <c r="H10" i="37"/>
  <c r="H13" i="37" s="1"/>
  <c r="G13" i="36"/>
  <c r="H10" i="36"/>
  <c r="H13" i="36" s="1"/>
  <c r="G13" i="35"/>
  <c r="H10" i="35"/>
  <c r="H13" i="35" s="1"/>
  <c r="G13" i="34"/>
  <c r="H10" i="34"/>
  <c r="H13" i="34" s="1"/>
  <c r="G13" i="33"/>
  <c r="H10" i="33"/>
  <c r="H13" i="33" s="1"/>
  <c r="G13" i="32"/>
  <c r="H10" i="32"/>
  <c r="H13" i="32" s="1"/>
  <c r="G13" i="31"/>
  <c r="H10" i="31"/>
  <c r="H13" i="31" s="1"/>
  <c r="G13" i="30"/>
  <c r="H10" i="30"/>
  <c r="H13" i="30" s="1"/>
  <c r="G13" i="27"/>
  <c r="H10" i="27"/>
  <c r="H13" i="27" s="1"/>
  <c r="G13" i="26"/>
  <c r="H10" i="26"/>
  <c r="H13" i="26" s="1"/>
  <c r="G13" i="25"/>
  <c r="H10" i="25"/>
  <c r="H13" i="25" s="1"/>
  <c r="G13" i="24"/>
  <c r="H10" i="24"/>
  <c r="H13" i="24" s="1"/>
  <c r="G13" i="23"/>
  <c r="H10" i="23"/>
  <c r="H13" i="23" s="1"/>
  <c r="G13" i="22"/>
  <c r="H10" i="22"/>
  <c r="H13" i="22" s="1"/>
  <c r="G13" i="21"/>
  <c r="H10" i="21"/>
  <c r="H13" i="21" s="1"/>
  <c r="G13" i="20"/>
  <c r="H10" i="20"/>
  <c r="H13" i="20" s="1"/>
  <c r="G13" i="19"/>
  <c r="H10" i="19"/>
  <c r="H13" i="19" s="1"/>
  <c r="H10" i="18"/>
  <c r="H13" i="18" s="1"/>
  <c r="G13" i="18"/>
  <c r="G13" i="17"/>
  <c r="H10" i="17"/>
  <c r="H13" i="17" s="1"/>
  <c r="G13" i="16"/>
  <c r="H10" i="16"/>
  <c r="H13" i="16" s="1"/>
  <c r="G13" i="15"/>
  <c r="I10" i="15"/>
  <c r="I13" i="15" s="1"/>
  <c r="G13" i="14"/>
  <c r="H10" i="14"/>
  <c r="H13" i="14" s="1"/>
  <c r="H10" i="13"/>
  <c r="H13" i="13" s="1"/>
  <c r="G13" i="13"/>
  <c r="G13" i="12"/>
  <c r="H10" i="12"/>
  <c r="G13" i="11"/>
  <c r="H10" i="11"/>
  <c r="H13" i="11" s="1"/>
  <c r="G13" i="10"/>
  <c r="I10" i="10"/>
  <c r="I13" i="10" s="1"/>
  <c r="H10" i="9"/>
  <c r="H13" i="9" s="1"/>
  <c r="G13" i="9"/>
  <c r="G13" i="8"/>
  <c r="H10" i="8"/>
  <c r="H13" i="8" s="1"/>
  <c r="G13" i="7"/>
  <c r="H10" i="7"/>
  <c r="H13" i="7" s="1"/>
  <c r="G13" i="6"/>
  <c r="H10" i="6"/>
  <c r="H13" i="6" s="1"/>
  <c r="H10" i="5"/>
  <c r="H13" i="5" s="1"/>
  <c r="G13" i="5"/>
  <c r="G13" i="4"/>
  <c r="I10" i="4"/>
  <c r="I13" i="4" s="1"/>
  <c r="G13" i="3"/>
  <c r="H10" i="3"/>
  <c r="H13" i="3" s="1"/>
  <c r="H13" i="47" l="1"/>
  <c r="H10" i="42"/>
  <c r="H13" i="42" s="1"/>
  <c r="H10" i="29"/>
  <c r="H13" i="29" s="1"/>
  <c r="I10" i="28"/>
  <c r="I13" i="28" s="1"/>
  <c r="H13" i="12"/>
  <c r="G13" i="2"/>
  <c r="I13" i="1"/>
  <c r="H13" i="57"/>
  <c r="H13" i="43"/>
  <c r="H13" i="39"/>
</calcChain>
</file>

<file path=xl/sharedStrings.xml><?xml version="1.0" encoding="utf-8"?>
<sst xmlns="http://schemas.openxmlformats.org/spreadsheetml/2006/main" count="627" uniqueCount="67">
  <si>
    <t>ул. Кирова 12</t>
  </si>
  <si>
    <t>Итого- стоимость руб./год</t>
  </si>
  <si>
    <t>Итого содержание</t>
  </si>
  <si>
    <t>Текущий ремонт</t>
  </si>
  <si>
    <t>Содержание общего имущества МКД</t>
  </si>
  <si>
    <t xml:space="preserve">Содержание мест общего пользования </t>
  </si>
  <si>
    <t>Уборка лестничных клеток</t>
  </si>
  <si>
    <t>Расчетно-кассовое обслуживание</t>
  </si>
  <si>
    <t>Услуга управления</t>
  </si>
  <si>
    <t>Услуги паспортного стола и ЕДДС</t>
  </si>
  <si>
    <t>Всего:</t>
  </si>
  <si>
    <t>ул. Горького д.5</t>
  </si>
  <si>
    <t>ул. Горького д.7</t>
  </si>
  <si>
    <t>ул. Кирова 13</t>
  </si>
  <si>
    <t>ул. Десантника Исаева д.1</t>
  </si>
  <si>
    <t>ул. Кирова 22</t>
  </si>
  <si>
    <t>ул. Кирова 29</t>
  </si>
  <si>
    <t>ул. Кирова 21</t>
  </si>
  <si>
    <t>ул. Кирова 27</t>
  </si>
  <si>
    <t>ул. Кирова 17</t>
  </si>
  <si>
    <t>ул. Кирова 25</t>
  </si>
  <si>
    <t>ул. Кирова 19</t>
  </si>
  <si>
    <t>ул. Кирова 18</t>
  </si>
  <si>
    <t>ул. Кирова 23</t>
  </si>
  <si>
    <t>ул. Кирова 15</t>
  </si>
  <si>
    <t>ул. Комсомольская 12</t>
  </si>
  <si>
    <t>ул. Комсомольская 8</t>
  </si>
  <si>
    <t>ул. Комсомольская 10</t>
  </si>
  <si>
    <t>ул. Краснофлотская 3</t>
  </si>
  <si>
    <t>ул. Краснофлотская 6</t>
  </si>
  <si>
    <t>ул. Краснофлотская 4</t>
  </si>
  <si>
    <t>ул. Краснофлотская 5</t>
  </si>
  <si>
    <t>ул. Ладожская 14</t>
  </si>
  <si>
    <t>ул. Ладожская 12</t>
  </si>
  <si>
    <t>ул. Молодежная 18</t>
  </si>
  <si>
    <t>ул. Новая 20</t>
  </si>
  <si>
    <t>ул. Новая 24</t>
  </si>
  <si>
    <t>ул. Новая 28</t>
  </si>
  <si>
    <t>ул. Новая 9</t>
  </si>
  <si>
    <t>ул. Новая 22</t>
  </si>
  <si>
    <t>ул. Новая 19</t>
  </si>
  <si>
    <t>ул. Новая 30</t>
  </si>
  <si>
    <t>ул. Петуниной 1</t>
  </si>
  <si>
    <t>ул. Петуниной 2</t>
  </si>
  <si>
    <t>ул. Петуниной 3</t>
  </si>
  <si>
    <t>ул. Пионерская 1</t>
  </si>
  <si>
    <t>ул. Победы 1</t>
  </si>
  <si>
    <t>ул. Победы 3</t>
  </si>
  <si>
    <t>ул. Победы 4</t>
  </si>
  <si>
    <t>ул. Победы 5</t>
  </si>
  <si>
    <t>ул. Победы 7</t>
  </si>
  <si>
    <t>ул. Победы 9</t>
  </si>
  <si>
    <t>ул. Победы 11</t>
  </si>
  <si>
    <t>ул. Победы 13</t>
  </si>
  <si>
    <t>ул. Победы 14</t>
  </si>
  <si>
    <t>ул. Победы 15</t>
  </si>
  <si>
    <t>ул. Победы 17</t>
  </si>
  <si>
    <t>ул. Победы 19</t>
  </si>
  <si>
    <t>ул. Победы 21</t>
  </si>
  <si>
    <t>ул. Победы 23</t>
  </si>
  <si>
    <t>ул. Победы 25</t>
  </si>
  <si>
    <t>ул. Победы 27/1</t>
  </si>
  <si>
    <t>ул. Победы 40</t>
  </si>
  <si>
    <t>ул. Северная 15</t>
  </si>
  <si>
    <t>ул. Северная 21</t>
  </si>
  <si>
    <t>ул. Советская 4</t>
  </si>
  <si>
    <t>ул. Советская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</si>
</sst>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6100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6100"/>
      <name val="Calibri"/>
      <family val="2"/>
    </font>
    <font>
      <b/>
      <sz val="11"/>
      <color rgb="FF000000"/>
      <name val="Calibri"/>
      <family val="2"/>
      <charset val="204"/>
    </font>
    <font>
      <b/>
      <sz val="14"/>
      <color rgb="FF0061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4"/>
      <name val="Calibri"/>
      <family val="2"/>
      <charset val="204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C6EFCE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0" applyNumberFormat="0" applyBorder="0" applyAlignment="0" applyProtection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7" fillId="5" borderId="2" xfId="1" applyNumberFormat="1" applyFont="1" applyFill="1" applyBorder="1" applyAlignment="1">
      <alignment horizontal="center" vertical="center" wrapText="1"/>
    </xf>
    <xf numFmtId="0" fontId="8" fillId="6" borderId="3" xfId="3" applyNumberFormat="1" applyFont="1" applyFill="1" applyBorder="1" applyAlignment="1">
      <alignment horizontal="center" vertical="center" wrapText="1"/>
    </xf>
    <xf numFmtId="0" fontId="4" fillId="6" borderId="3" xfId="3" applyNumberFormat="1" applyFont="1" applyFill="1" applyBorder="1" applyAlignment="1">
      <alignment horizontal="center" vertical="center" wrapText="1"/>
    </xf>
    <xf numFmtId="2" fontId="4" fillId="6" borderId="3" xfId="3" applyNumberFormat="1" applyFont="1" applyFill="1" applyBorder="1" applyAlignment="1">
      <alignment horizontal="center" vertical="center" wrapText="1"/>
    </xf>
    <xf numFmtId="0" fontId="9" fillId="7" borderId="1" xfId="2" applyNumberFormat="1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" fontId="4" fillId="0" borderId="0" xfId="0" applyNumberFormat="1" applyFont="1"/>
    <xf numFmtId="4" fontId="11" fillId="0" borderId="0" xfId="0" applyNumberFormat="1" applyFont="1"/>
    <xf numFmtId="2" fontId="13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4" fillId="9" borderId="0" xfId="0" applyFont="1" applyFill="1"/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4" fillId="9" borderId="0" xfId="0" applyFont="1" applyFill="1" applyAlignment="1">
      <alignment horizontal="center"/>
    </xf>
    <xf numFmtId="4" fontId="4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0" fontId="5" fillId="5" borderId="0" xfId="1" applyNumberFormat="1" applyFont="1" applyFill="1" applyBorder="1" applyAlignment="1">
      <alignment horizontal="center"/>
    </xf>
    <xf numFmtId="0" fontId="6" fillId="10" borderId="0" xfId="0" applyFont="1" applyFill="1" applyAlignment="1">
      <alignment horizontal="center" wrapText="1"/>
    </xf>
    <xf numFmtId="0" fontId="6" fillId="10" borderId="0" xfId="0" applyFont="1" applyFill="1" applyAlignment="1">
      <alignment horizontal="center"/>
    </xf>
    <xf numFmtId="0" fontId="10" fillId="8" borderId="0" xfId="1" applyNumberFormat="1" applyFont="1" applyFill="1" applyBorder="1" applyAlignment="1">
      <alignment horizontal="center"/>
    </xf>
  </cellXfs>
  <cellStyles count="4">
    <cellStyle name="20% — акцент1" xfId="3" builtinId="30"/>
    <cellStyle name="Вывод" xfId="2" builtinId="21"/>
    <cellStyle name="Обычный" xfId="0" builtinId="0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slan/Downloads/&#1055;&#1045;&#1056;&#1045;&#1063;&#1045;&#1053;&#1068;_&#1056;&#1040;&#1041;&#1054;&#1058;_&#1048;_&#1059;&#1057;&#1051;&#1059;&#1043;_&#1089;_&#1055;&#1056;&#1048;&#1052;&#1045;&#1056;&#1054;&#105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РабУсл"/>
      <sheetName val="Перечень работ и услуг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1F87E-CE3E-134F-BA24-312EC79B07CE}">
  <dimension ref="A1:K13"/>
  <sheetViews>
    <sheetView workbookViewId="0">
      <selection activeCell="D4" sqref="D4:D13"/>
    </sheetView>
  </sheetViews>
  <sheetFormatPr defaultColWidth="11" defaultRowHeight="15.75" x14ac:dyDescent="0.25"/>
  <cols>
    <col min="1" max="1" width="9.125"/>
    <col min="2" max="2" width="41.125" customWidth="1"/>
    <col min="3" max="3" width="27.375" style="16" customWidth="1"/>
    <col min="4" max="4" width="16.625" style="16" customWidth="1"/>
    <col min="5" max="5" width="15.375" style="16" customWidth="1"/>
    <col min="6" max="6" width="15.625" style="16" bestFit="1" customWidth="1"/>
    <col min="7" max="7" width="16.375" style="16" customWidth="1"/>
    <col min="8" max="8" width="0" hidden="1" customWidth="1"/>
    <col min="9" max="9" width="11.875" customWidth="1"/>
    <col min="10" max="11" width="16.5" customWidth="1"/>
  </cols>
  <sheetData>
    <row r="1" spans="1:11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>
        <f>'[1]Перечень работ и услуг'!H1</f>
        <v>0</v>
      </c>
      <c r="I1" s="21"/>
      <c r="J1" s="30" t="str">
        <f>'[1]Перечень работ и услуг'!J1</f>
        <v>Факт</v>
      </c>
      <c r="K1" s="30"/>
    </row>
    <row r="2" spans="1:11" ht="56.2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7" t="str">
        <f>'[1]Перечень работ и услуг'!H2</f>
        <v>Статус обработки</v>
      </c>
      <c r="I2" s="6" t="s">
        <v>1</v>
      </c>
      <c r="J2" s="8" t="str">
        <f>'[1]Перечень работ и услуг'!J2</f>
        <v>ОТЧЕТ (кол-во)</v>
      </c>
      <c r="K2" s="8" t="str">
        <f>'[1]Перечень работ и услуг'!K2</f>
        <v>Отчет(итого стоимость)</v>
      </c>
    </row>
    <row r="3" spans="1:11" ht="18.75" x14ac:dyDescent="0.3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1079.1199999999999</v>
      </c>
      <c r="F4" s="2">
        <f>'[1]Перечень работ и услуг'!F4</f>
        <v>12</v>
      </c>
      <c r="G4" s="14">
        <f>E4*D4</f>
        <v>10855.947199999999</v>
      </c>
      <c r="H4" s="1">
        <f>'[1]Перечень работ и услуг'!H4</f>
        <v>0</v>
      </c>
      <c r="I4" s="17">
        <f>G4*F4</f>
        <v>130271.36639999998</v>
      </c>
      <c r="J4" s="22" t="str">
        <f>'[1]Перечень работ и услуг'!J4</f>
        <v xml:space="preserve">равно плану </v>
      </c>
      <c r="K4" s="22" t="str">
        <f>'[1]Перечень работ и услуг'!K4</f>
        <v xml:space="preserve">равно плану </v>
      </c>
    </row>
    <row r="5" spans="1:11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1079.1199999999999</v>
      </c>
      <c r="F5" s="2">
        <f>'[1]Перечень работ и услуг'!F5</f>
        <v>12</v>
      </c>
      <c r="G5" s="14">
        <f t="shared" ref="G5:G11" si="0">E5*D5</f>
        <v>9258.8495999999996</v>
      </c>
      <c r="H5" s="1">
        <f>'[1]Перечень работ и услуг'!H5</f>
        <v>0</v>
      </c>
      <c r="I5" s="17">
        <f t="shared" ref="I5:I11" si="1">G5*F5</f>
        <v>111106.19519999999</v>
      </c>
      <c r="J5" s="22" t="str">
        <f>'[1]Перечень работ и услуг'!J5</f>
        <v xml:space="preserve">равно плану </v>
      </c>
      <c r="K5" s="22" t="str">
        <f>'[1]Перечень работ и услуг'!K5</f>
        <v xml:space="preserve">равно плану </v>
      </c>
    </row>
    <row r="6" spans="1:11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1079.1199999999999</v>
      </c>
      <c r="F6" s="2">
        <f>'[1]Перечень работ и услуг'!F6</f>
        <v>12</v>
      </c>
      <c r="G6" s="14">
        <f t="shared" si="0"/>
        <v>2158.2399999999998</v>
      </c>
      <c r="H6" s="1">
        <f>'[1]Перечень работ и услуг'!H6</f>
        <v>0</v>
      </c>
      <c r="I6" s="17">
        <f t="shared" si="1"/>
        <v>25898.879999999997</v>
      </c>
      <c r="J6" s="22" t="str">
        <f>'[1]Перечень работ и услуг'!J6</f>
        <v xml:space="preserve">равно плану </v>
      </c>
      <c r="K6" s="22" t="str">
        <f>'[1]Перечень работ и услуг'!K6</f>
        <v xml:space="preserve">равно плану </v>
      </c>
    </row>
    <row r="7" spans="1:11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1079.1199999999999</v>
      </c>
      <c r="F7" s="2">
        <f>'[1]Перечень работ и услуг'!F7</f>
        <v>12</v>
      </c>
      <c r="G7" s="14">
        <f t="shared" si="0"/>
        <v>744.5927999999999</v>
      </c>
      <c r="H7" s="1">
        <f>'[1]Перечень работ и услуг'!H7</f>
        <v>0</v>
      </c>
      <c r="I7" s="17">
        <f t="shared" si="1"/>
        <v>8935.1135999999988</v>
      </c>
      <c r="J7" s="22" t="str">
        <f>'[1]Перечень работ и услуг'!J7</f>
        <v xml:space="preserve">равно плану </v>
      </c>
      <c r="K7" s="22" t="str">
        <f>'[1]Перечень работ и услуг'!K7</f>
        <v xml:space="preserve">равно плану </v>
      </c>
    </row>
    <row r="8" spans="1:11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1079.1199999999999</v>
      </c>
      <c r="F8" s="2">
        <f>'[1]Перечень работ и услуг'!F8</f>
        <v>12</v>
      </c>
      <c r="G8" s="14">
        <f t="shared" si="0"/>
        <v>3938.7879999999996</v>
      </c>
      <c r="H8" s="1">
        <f>'[1]Перечень работ и услуг'!H8</f>
        <v>0</v>
      </c>
      <c r="I8" s="17">
        <f t="shared" si="1"/>
        <v>47265.455999999991</v>
      </c>
      <c r="J8" s="22" t="str">
        <f>'[1]Перечень работ и услуг'!J8</f>
        <v xml:space="preserve">равно плану </v>
      </c>
      <c r="K8" s="22" t="str">
        <f>'[1]Перечень работ и услуг'!K8</f>
        <v xml:space="preserve">равно плану </v>
      </c>
    </row>
    <row r="9" spans="1:11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1079.1199999999999</v>
      </c>
      <c r="F9" s="2">
        <f>'[1]Перечень работ и услуг'!F9</f>
        <v>12</v>
      </c>
      <c r="G9" s="14">
        <f t="shared" si="0"/>
        <v>1089.9112</v>
      </c>
      <c r="H9" s="1">
        <f>'[1]Перечень работ и услуг'!H9</f>
        <v>0</v>
      </c>
      <c r="I9" s="17">
        <f t="shared" si="1"/>
        <v>13078.9344</v>
      </c>
      <c r="J9" s="22" t="str">
        <f>'[1]Перечень работ и услуг'!J9</f>
        <v xml:space="preserve">равно плану </v>
      </c>
      <c r="K9" s="22" t="str">
        <f>'[1]Перечень работ и услуг'!K9</f>
        <v xml:space="preserve">равно плану </v>
      </c>
    </row>
    <row r="10" spans="1:11" s="12" customFormat="1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1079.1199999999999</v>
      </c>
      <c r="F10" s="11">
        <f>'[1]Перечень работ и услуг'!F10</f>
        <v>12</v>
      </c>
      <c r="G10" s="15">
        <f t="shared" si="0"/>
        <v>28046.328799999999</v>
      </c>
      <c r="H10" s="9">
        <f>'[1]Перечень работ и услуг'!H10</f>
        <v>0</v>
      </c>
      <c r="I10" s="18">
        <f t="shared" si="1"/>
        <v>336555.94559999998</v>
      </c>
      <c r="J10" s="23" t="str">
        <f>'[1]Перечень работ и услуг'!J10</f>
        <v xml:space="preserve">равно плану </v>
      </c>
      <c r="K10" s="23" t="str">
        <f>'[1]Перечень работ и услуг'!K10</f>
        <v xml:space="preserve">равно плану </v>
      </c>
    </row>
    <row r="11" spans="1:11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1079.1199999999999</v>
      </c>
      <c r="F11" s="2">
        <f>'[1]Перечень работ и услуг'!F11</f>
        <v>12</v>
      </c>
      <c r="G11" s="14">
        <f t="shared" si="0"/>
        <v>4510.7215999999989</v>
      </c>
      <c r="H11" s="1">
        <f>'[1]Перечень работ и услуг'!H11</f>
        <v>0</v>
      </c>
      <c r="I11" s="17">
        <f t="shared" si="1"/>
        <v>54128.659199999987</v>
      </c>
      <c r="J11" s="22" t="str">
        <f>'[1]Перечень работ и услуг'!J11</f>
        <v xml:space="preserve">равно плану </v>
      </c>
      <c r="K11" s="22" t="str">
        <f>'[1]Перечень работ и услуг'!K11</f>
        <v xml:space="preserve">равно плану </v>
      </c>
    </row>
    <row r="12" spans="1:11" x14ac:dyDescent="0.25">
      <c r="I12" s="17"/>
    </row>
    <row r="13" spans="1:11" x14ac:dyDescent="0.25">
      <c r="B13" s="12" t="s">
        <v>10</v>
      </c>
      <c r="D13" s="19">
        <f>D10+D11</f>
        <v>30.17</v>
      </c>
      <c r="G13" s="20">
        <f>G10+G11</f>
        <v>32557.0504</v>
      </c>
      <c r="H13" s="20">
        <f t="shared" ref="H13:I13" si="2">H10+H11</f>
        <v>0</v>
      </c>
      <c r="I13" s="20">
        <f t="shared" si="2"/>
        <v>390684.60479999997</v>
      </c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8C4359C0-33F6-494C-A4C1-742F50B2B907}">
      <formula1>Справочник_работ_и_услуг</formula1>
    </dataValidation>
  </dataValidations>
  <pageMargins left="0.7" right="0.7" top="0.75" bottom="0.75" header="0.3" footer="0.3"/>
  <pageSetup paperSize="9" scale="27" fitToWidth="0" fitToHeight="0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7C5EB-9FE2-C34D-AB05-E3EBE6396F66}">
  <dimension ref="A1:K13"/>
  <sheetViews>
    <sheetView workbookViewId="0">
      <selection activeCell="D4" sqref="D4:D13"/>
    </sheetView>
  </sheetViews>
  <sheetFormatPr defaultColWidth="11" defaultRowHeight="15.75" x14ac:dyDescent="0.25"/>
  <cols>
    <col min="2" max="2" width="38" customWidth="1"/>
  </cols>
  <sheetData>
    <row r="1" spans="1:11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>
        <f>'[1]Перечень работ и услуг'!H1</f>
        <v>0</v>
      </c>
      <c r="I1" s="21"/>
      <c r="J1" s="30" t="str">
        <f>'[1]Перечень работ и услуг'!J1</f>
        <v>Факт</v>
      </c>
      <c r="K1" s="30"/>
    </row>
    <row r="2" spans="1:11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7" t="str">
        <f>'[1]Перечень работ и услуг'!H2</f>
        <v>Статус обработки</v>
      </c>
      <c r="I2" s="6" t="s">
        <v>1</v>
      </c>
      <c r="J2" s="8" t="str">
        <f>'[1]Перечень работ и услуг'!J2</f>
        <v>ОТЧЕТ (кол-во)</v>
      </c>
      <c r="K2" s="8" t="str">
        <f>'[1]Перечень работ и услуг'!K2</f>
        <v>Отчет(итого стоимость)</v>
      </c>
    </row>
    <row r="3" spans="1:11" ht="18.75" x14ac:dyDescent="0.3">
      <c r="A3" s="31" t="s">
        <v>19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610.5</v>
      </c>
      <c r="F4" s="2">
        <f>'[1]Перечень работ и услуг'!F4</f>
        <v>12</v>
      </c>
      <c r="G4" s="14">
        <f>E4*D4</f>
        <v>6141.63</v>
      </c>
      <c r="H4" s="1">
        <f>'[1]Перечень работ и услуг'!H4</f>
        <v>0</v>
      </c>
      <c r="I4" s="17">
        <f>G4*F4</f>
        <v>73699.56</v>
      </c>
      <c r="J4" s="22" t="str">
        <f>'[1]Перечень работ и услуг'!J4</f>
        <v xml:space="preserve">равно плану </v>
      </c>
      <c r="K4" s="22" t="str">
        <f>'[1]Перечень работ и услуг'!K4</f>
        <v xml:space="preserve">равно плану </v>
      </c>
    </row>
    <row r="5" spans="1:11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610.5</v>
      </c>
      <c r="F5" s="2">
        <f>'[1]Перечень работ и услуг'!F5</f>
        <v>12</v>
      </c>
      <c r="G5" s="14">
        <f t="shared" ref="G5:G11" si="0">E5*D5</f>
        <v>5238.09</v>
      </c>
      <c r="H5" s="1">
        <f>'[1]Перечень работ и услуг'!H5</f>
        <v>0</v>
      </c>
      <c r="I5" s="17">
        <f t="shared" ref="I5:I11" si="1">G5*F5</f>
        <v>62857.08</v>
      </c>
      <c r="J5" s="22" t="str">
        <f>'[1]Перечень работ и услуг'!J5</f>
        <v xml:space="preserve">равно плану </v>
      </c>
      <c r="K5" s="22" t="str">
        <f>'[1]Перечень работ и услуг'!K5</f>
        <v xml:space="preserve">равно плану </v>
      </c>
    </row>
    <row r="6" spans="1:11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610.5</v>
      </c>
      <c r="F6" s="2">
        <f>'[1]Перечень работ и услуг'!F6</f>
        <v>12</v>
      </c>
      <c r="G6" s="14">
        <f t="shared" si="0"/>
        <v>1221</v>
      </c>
      <c r="H6" s="1">
        <f>'[1]Перечень работ и услуг'!H6</f>
        <v>0</v>
      </c>
      <c r="I6" s="17">
        <f t="shared" si="1"/>
        <v>14652</v>
      </c>
      <c r="J6" s="22" t="str">
        <f>'[1]Перечень работ и услуг'!J6</f>
        <v xml:space="preserve">равно плану </v>
      </c>
      <c r="K6" s="22" t="str">
        <f>'[1]Перечень работ и услуг'!K6</f>
        <v xml:space="preserve">равно плану </v>
      </c>
    </row>
    <row r="7" spans="1:11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610.5</v>
      </c>
      <c r="F7" s="2">
        <f>'[1]Перечень работ и услуг'!F7</f>
        <v>12</v>
      </c>
      <c r="G7" s="14">
        <f t="shared" si="0"/>
        <v>421.24499999999995</v>
      </c>
      <c r="H7" s="1">
        <f>'[1]Перечень работ и услуг'!H7</f>
        <v>0</v>
      </c>
      <c r="I7" s="17">
        <f t="shared" si="1"/>
        <v>5054.9399999999996</v>
      </c>
      <c r="J7" s="22" t="str">
        <f>'[1]Перечень работ и услуг'!J7</f>
        <v xml:space="preserve">равно плану </v>
      </c>
      <c r="K7" s="22" t="str">
        <f>'[1]Перечень работ и услуг'!K7</f>
        <v xml:space="preserve">равно плану </v>
      </c>
    </row>
    <row r="8" spans="1:11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610.5</v>
      </c>
      <c r="F8" s="2">
        <f>'[1]Перечень работ и услуг'!F8</f>
        <v>12</v>
      </c>
      <c r="G8" s="14">
        <f t="shared" si="0"/>
        <v>2228.3249999999998</v>
      </c>
      <c r="H8" s="1">
        <f>'[1]Перечень работ и услуг'!H8</f>
        <v>0</v>
      </c>
      <c r="I8" s="17">
        <f t="shared" si="1"/>
        <v>26739.899999999998</v>
      </c>
      <c r="J8" s="22" t="str">
        <f>'[1]Перечень работ и услуг'!J8</f>
        <v xml:space="preserve">равно плану </v>
      </c>
      <c r="K8" s="22" t="str">
        <f>'[1]Перечень работ и услуг'!K8</f>
        <v xml:space="preserve">равно плану </v>
      </c>
    </row>
    <row r="9" spans="1:11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610.5</v>
      </c>
      <c r="F9" s="2">
        <f>'[1]Перечень работ и услуг'!F9</f>
        <v>12</v>
      </c>
      <c r="G9" s="14">
        <f t="shared" si="0"/>
        <v>616.60500000000002</v>
      </c>
      <c r="H9" s="1">
        <f>'[1]Перечень работ и услуг'!H9</f>
        <v>0</v>
      </c>
      <c r="I9" s="17">
        <f t="shared" si="1"/>
        <v>7399.26</v>
      </c>
      <c r="J9" s="22" t="str">
        <f>'[1]Перечень работ и услуг'!J9</f>
        <v xml:space="preserve">равно плану </v>
      </c>
      <c r="K9" s="22" t="str">
        <f>'[1]Перечень работ и услуг'!K9</f>
        <v xml:space="preserve">равно плану </v>
      </c>
    </row>
    <row r="10" spans="1:11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610.5</v>
      </c>
      <c r="F10" s="11">
        <f>'[1]Перечень работ и услуг'!F10</f>
        <v>12</v>
      </c>
      <c r="G10" s="15">
        <f t="shared" si="0"/>
        <v>15866.895</v>
      </c>
      <c r="H10" s="9">
        <f>'[1]Перечень работ и услуг'!H10</f>
        <v>0</v>
      </c>
      <c r="I10" s="18">
        <f t="shared" si="1"/>
        <v>190402.74</v>
      </c>
      <c r="J10" s="23" t="str">
        <f>'[1]Перечень работ и услуг'!J10</f>
        <v xml:space="preserve">равно плану </v>
      </c>
      <c r="K10" s="23" t="str">
        <f>'[1]Перечень работ и услуг'!K10</f>
        <v xml:space="preserve">равно плану </v>
      </c>
    </row>
    <row r="11" spans="1:11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610.5</v>
      </c>
      <c r="F11" s="2">
        <f>'[1]Перечень работ и услуг'!F11</f>
        <v>12</v>
      </c>
      <c r="G11" s="14">
        <f t="shared" si="0"/>
        <v>2551.89</v>
      </c>
      <c r="H11" s="1">
        <f>'[1]Перечень работ и услуг'!H11</f>
        <v>0</v>
      </c>
      <c r="I11" s="17">
        <f t="shared" si="1"/>
        <v>30622.68</v>
      </c>
      <c r="J11" s="22" t="str">
        <f>'[1]Перечень работ и услуг'!J11</f>
        <v xml:space="preserve">равно плану </v>
      </c>
      <c r="K11" s="22" t="str">
        <f>'[1]Перечень работ и услуг'!K11</f>
        <v xml:space="preserve">равно плану </v>
      </c>
    </row>
    <row r="12" spans="1:11" x14ac:dyDescent="0.25">
      <c r="C12" s="16"/>
      <c r="D12" s="16"/>
      <c r="E12" s="16"/>
      <c r="F12" s="16"/>
      <c r="G12" s="16"/>
      <c r="I12" s="17"/>
    </row>
    <row r="13" spans="1:11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18418.785</v>
      </c>
      <c r="H13" s="20">
        <f t="shared" ref="H13:I13" si="2">H10+H11</f>
        <v>0</v>
      </c>
      <c r="I13" s="20">
        <f t="shared" si="2"/>
        <v>221025.41999999998</v>
      </c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599A4B3C-5347-9B46-83EB-9FE31BB62053}">
      <formula1>Справочник_работ_и_услуг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16C6F-5C62-C340-B87E-821BDA312D35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40.62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20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710.59</v>
      </c>
      <c r="F4" s="2">
        <f>'[1]Перечень работ и услуг'!F4</f>
        <v>12</v>
      </c>
      <c r="G4" s="14">
        <f>E4*D4</f>
        <v>7148.5354000000007</v>
      </c>
      <c r="H4" s="17">
        <f t="shared" ref="H4:H11" si="0">G4*F4</f>
        <v>85782.424800000008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710.59</v>
      </c>
      <c r="F5" s="2">
        <f>'[1]Перечень работ и услуг'!F5</f>
        <v>12</v>
      </c>
      <c r="G5" s="14">
        <f t="shared" ref="G5:G11" si="1">E5*D5</f>
        <v>6096.8622000000005</v>
      </c>
      <c r="H5" s="17">
        <f t="shared" si="0"/>
        <v>73162.346400000009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710.59</v>
      </c>
      <c r="F6" s="2">
        <f>'[1]Перечень работ и услуг'!F6</f>
        <v>12</v>
      </c>
      <c r="G6" s="14">
        <f t="shared" si="1"/>
        <v>1421.18</v>
      </c>
      <c r="H6" s="17">
        <f t="shared" si="0"/>
        <v>17054.16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710.59</v>
      </c>
      <c r="F7" s="2">
        <f>'[1]Перечень работ и услуг'!F7</f>
        <v>12</v>
      </c>
      <c r="G7" s="14">
        <f t="shared" si="1"/>
        <v>490.30709999999999</v>
      </c>
      <c r="H7" s="17">
        <f t="shared" si="0"/>
        <v>5883.6851999999999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710.59</v>
      </c>
      <c r="F8" s="2">
        <f>'[1]Перечень работ и услуг'!F8</f>
        <v>12</v>
      </c>
      <c r="G8" s="14">
        <f t="shared" si="1"/>
        <v>2593.6534999999999</v>
      </c>
      <c r="H8" s="17">
        <f t="shared" si="0"/>
        <v>31123.841999999997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710.59</v>
      </c>
      <c r="F9" s="2">
        <f>'[1]Перечень работ и услуг'!F9</f>
        <v>12</v>
      </c>
      <c r="G9" s="14">
        <f t="shared" si="1"/>
        <v>717.69590000000005</v>
      </c>
      <c r="H9" s="17">
        <f t="shared" si="0"/>
        <v>8612.3508000000002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710.59</v>
      </c>
      <c r="F10" s="11">
        <f>'[1]Перечень работ и услуг'!F10</f>
        <v>12</v>
      </c>
      <c r="G10" s="15">
        <f t="shared" si="1"/>
        <v>18468.234100000001</v>
      </c>
      <c r="H10" s="18">
        <f t="shared" si="0"/>
        <v>221618.80920000002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710.59</v>
      </c>
      <c r="F11" s="2">
        <f>'[1]Перечень работ и услуг'!F11</f>
        <v>12</v>
      </c>
      <c r="G11" s="14">
        <f t="shared" si="1"/>
        <v>2970.2662</v>
      </c>
      <c r="H11" s="17">
        <f t="shared" si="0"/>
        <v>35643.1944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21438.5003</v>
      </c>
      <c r="H13" s="20">
        <f t="shared" ref="H13" si="2">H10+H11</f>
        <v>257262.00360000003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BCABD3A8-D52F-7F48-A307-BCEF72A157D2}">
      <formula1>Справочник_работ_и_услуг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542AC-9CE9-8A4F-901E-958F6995B3EF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7.87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21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600.58000000000004</v>
      </c>
      <c r="F4" s="2">
        <f>'[1]Перечень работ и услуг'!F4</f>
        <v>12</v>
      </c>
      <c r="G4" s="14">
        <f>E4*D4</f>
        <v>6041.8348000000005</v>
      </c>
      <c r="H4" s="17">
        <f t="shared" ref="H4:H11" si="0">G4*F4</f>
        <v>72502.017600000006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600.58000000000004</v>
      </c>
      <c r="F5" s="2">
        <f>'[1]Перечень работ и услуг'!F5</f>
        <v>12</v>
      </c>
      <c r="G5" s="14">
        <f t="shared" ref="G5:G11" si="1">E5*D5</f>
        <v>5152.9764000000005</v>
      </c>
      <c r="H5" s="17">
        <f t="shared" si="0"/>
        <v>61835.716800000009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600.58000000000004</v>
      </c>
      <c r="F6" s="2">
        <f>'[1]Перечень работ и услуг'!F6</f>
        <v>12</v>
      </c>
      <c r="G6" s="14">
        <f t="shared" si="1"/>
        <v>1201.1600000000001</v>
      </c>
      <c r="H6" s="17">
        <f t="shared" si="0"/>
        <v>14413.920000000002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600.58000000000004</v>
      </c>
      <c r="F7" s="2">
        <f>'[1]Перечень работ и услуг'!F7</f>
        <v>12</v>
      </c>
      <c r="G7" s="14">
        <f t="shared" si="1"/>
        <v>414.40019999999998</v>
      </c>
      <c r="H7" s="17">
        <f t="shared" si="0"/>
        <v>4972.8023999999996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600.58000000000004</v>
      </c>
      <c r="F8" s="2">
        <f>'[1]Перечень работ и услуг'!F8</f>
        <v>12</v>
      </c>
      <c r="G8" s="14">
        <f t="shared" si="1"/>
        <v>2192.1170000000002</v>
      </c>
      <c r="H8" s="17">
        <f t="shared" si="0"/>
        <v>26305.404000000002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600.58000000000004</v>
      </c>
      <c r="F9" s="2">
        <f>'[1]Перечень работ и услуг'!F9</f>
        <v>12</v>
      </c>
      <c r="G9" s="14">
        <f t="shared" si="1"/>
        <v>606.58580000000006</v>
      </c>
      <c r="H9" s="17">
        <f t="shared" si="0"/>
        <v>7279.0296000000008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600.58000000000004</v>
      </c>
      <c r="F10" s="11">
        <f>'[1]Перечень работ и услуг'!F10</f>
        <v>12</v>
      </c>
      <c r="G10" s="15">
        <f t="shared" si="1"/>
        <v>15609.074200000003</v>
      </c>
      <c r="H10" s="18">
        <f t="shared" si="0"/>
        <v>187308.89040000003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600.58000000000004</v>
      </c>
      <c r="F11" s="2">
        <f>'[1]Перечень работ и услуг'!F11</f>
        <v>12</v>
      </c>
      <c r="G11" s="14">
        <f t="shared" si="1"/>
        <v>2510.4243999999999</v>
      </c>
      <c r="H11" s="17">
        <f t="shared" si="0"/>
        <v>30125.092799999999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18119.498600000003</v>
      </c>
      <c r="H13" s="20">
        <f t="shared" ref="H13" si="2">H10+H11</f>
        <v>217433.98320000002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B0C376A4-9570-0048-B4C2-3E55363023B2}">
      <formula1>Справочник_работ_и_услуг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6A79C-BAFB-264A-A80A-DEB7ECE72B4F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40.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22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1060.03</v>
      </c>
      <c r="F4" s="2">
        <f>'[1]Перечень работ и услуг'!F4</f>
        <v>12</v>
      </c>
      <c r="G4" s="14">
        <f>E4*D4</f>
        <v>10663.9018</v>
      </c>
      <c r="H4" s="17">
        <f t="shared" ref="H4:H11" si="0">G4*F4</f>
        <v>127966.8216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1060.03</v>
      </c>
      <c r="F5" s="2">
        <f>'[1]Перечень работ и услуг'!F5</f>
        <v>12</v>
      </c>
      <c r="G5" s="14">
        <f t="shared" ref="G5:G11" si="1">E5*D5</f>
        <v>9095.0573999999997</v>
      </c>
      <c r="H5" s="17">
        <f t="shared" si="0"/>
        <v>109140.6888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1060.03</v>
      </c>
      <c r="F6" s="2">
        <f>'[1]Перечень работ и услуг'!F6</f>
        <v>12</v>
      </c>
      <c r="G6" s="14">
        <f t="shared" si="1"/>
        <v>2120.06</v>
      </c>
      <c r="H6" s="17">
        <f t="shared" si="0"/>
        <v>25440.720000000001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1060.03</v>
      </c>
      <c r="F7" s="2">
        <f>'[1]Перечень работ и услуг'!F7</f>
        <v>12</v>
      </c>
      <c r="G7" s="14">
        <f t="shared" si="1"/>
        <v>731.4206999999999</v>
      </c>
      <c r="H7" s="17">
        <f t="shared" si="0"/>
        <v>8777.0483999999997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1060.03</v>
      </c>
      <c r="F8" s="2">
        <f>'[1]Перечень работ и услуг'!F8</f>
        <v>12</v>
      </c>
      <c r="G8" s="14">
        <f t="shared" si="1"/>
        <v>3869.1095</v>
      </c>
      <c r="H8" s="17">
        <f t="shared" si="0"/>
        <v>46429.313999999998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1060.03</v>
      </c>
      <c r="F9" s="2">
        <f>'[1]Перечень работ и услуг'!F9</f>
        <v>12</v>
      </c>
      <c r="G9" s="14">
        <f t="shared" si="1"/>
        <v>1070.6303</v>
      </c>
      <c r="H9" s="17">
        <f t="shared" si="0"/>
        <v>12847.563600000001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1060.03</v>
      </c>
      <c r="F10" s="11">
        <f>'[1]Перечень работ и услуг'!F10</f>
        <v>12</v>
      </c>
      <c r="G10" s="15">
        <f t="shared" si="1"/>
        <v>27550.179700000001</v>
      </c>
      <c r="H10" s="18">
        <f t="shared" si="0"/>
        <v>330602.15639999998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1060.03</v>
      </c>
      <c r="F11" s="2">
        <f>'[1]Перечень работ и услуг'!F11</f>
        <v>12</v>
      </c>
      <c r="G11" s="14">
        <f t="shared" si="1"/>
        <v>4430.9253999999992</v>
      </c>
      <c r="H11" s="17">
        <f t="shared" si="0"/>
        <v>53171.104799999986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31981.105100000001</v>
      </c>
      <c r="H13" s="20">
        <f t="shared" ref="H13" si="2">H10+H11</f>
        <v>383773.26119999995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3AB69455-50B0-954D-A858-4BD4120DC9E1}">
      <formula1>Справочник_работ_и_услуг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633FB-46C1-5445-BF91-47D040276D98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5.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23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721.29</v>
      </c>
      <c r="F4" s="2">
        <f>'[1]Перечень работ и услуг'!F4</f>
        <v>12</v>
      </c>
      <c r="G4" s="14">
        <f>E4*D4</f>
        <v>7256.1773999999996</v>
      </c>
      <c r="H4" s="17">
        <f t="shared" ref="H4:H11" si="0">G4*F4</f>
        <v>87074.128799999991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721.29</v>
      </c>
      <c r="F5" s="2">
        <f>'[1]Перечень работ и услуг'!F5</f>
        <v>12</v>
      </c>
      <c r="G5" s="14">
        <f t="shared" ref="G5:G11" si="1">E5*D5</f>
        <v>6188.6682000000001</v>
      </c>
      <c r="H5" s="17">
        <f t="shared" si="0"/>
        <v>74264.018400000001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721.29</v>
      </c>
      <c r="F6" s="2">
        <f>'[1]Перечень работ и услуг'!F6</f>
        <v>12</v>
      </c>
      <c r="G6" s="14">
        <f t="shared" si="1"/>
        <v>1442.58</v>
      </c>
      <c r="H6" s="17">
        <f t="shared" si="0"/>
        <v>17310.96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721.29</v>
      </c>
      <c r="F7" s="2">
        <f>'[1]Перечень работ и услуг'!F7</f>
        <v>12</v>
      </c>
      <c r="G7" s="14">
        <f t="shared" si="1"/>
        <v>497.69009999999992</v>
      </c>
      <c r="H7" s="17">
        <f t="shared" si="0"/>
        <v>5972.2811999999994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721.29</v>
      </c>
      <c r="F8" s="2">
        <f>'[1]Перечень работ и услуг'!F8</f>
        <v>12</v>
      </c>
      <c r="G8" s="14">
        <f t="shared" si="1"/>
        <v>2632.7084999999997</v>
      </c>
      <c r="H8" s="17">
        <f t="shared" si="0"/>
        <v>31592.501999999997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721.29</v>
      </c>
      <c r="F9" s="2">
        <f>'[1]Перечень работ и услуг'!F9</f>
        <v>12</v>
      </c>
      <c r="G9" s="14">
        <f t="shared" si="1"/>
        <v>728.50289999999995</v>
      </c>
      <c r="H9" s="17">
        <f t="shared" si="0"/>
        <v>8742.0347999999994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721.29</v>
      </c>
      <c r="F10" s="11">
        <f>'[1]Перечень работ и услуг'!F10</f>
        <v>12</v>
      </c>
      <c r="G10" s="15">
        <f t="shared" si="1"/>
        <v>18746.327100000002</v>
      </c>
      <c r="H10" s="18">
        <f t="shared" si="0"/>
        <v>224955.92520000003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721.29</v>
      </c>
      <c r="F11" s="2">
        <f>'[1]Перечень работ и услуг'!F11</f>
        <v>12</v>
      </c>
      <c r="G11" s="14">
        <f t="shared" si="1"/>
        <v>3014.9921999999997</v>
      </c>
      <c r="H11" s="17">
        <f t="shared" si="0"/>
        <v>36179.906399999993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21761.319300000003</v>
      </c>
      <c r="H13" s="20">
        <f t="shared" ref="H13" si="2">H10+H11</f>
        <v>261135.83160000003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F855A166-EFE6-D74E-9CFD-AD8EE487B62A}">
      <formula1>Справочник_работ_и_услуг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AEBAD-70A4-0C4C-95D4-D109EAA91E1E}">
  <dimension ref="A1:K13"/>
  <sheetViews>
    <sheetView workbookViewId="0">
      <selection activeCell="D4" sqref="D4:D13"/>
    </sheetView>
  </sheetViews>
  <sheetFormatPr defaultColWidth="11" defaultRowHeight="15.75" x14ac:dyDescent="0.25"/>
  <cols>
    <col min="2" max="2" width="37.5" customWidth="1"/>
  </cols>
  <sheetData>
    <row r="1" spans="1:11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>
        <f>'[1]Перечень работ и услуг'!H1</f>
        <v>0</v>
      </c>
      <c r="I1" s="21"/>
      <c r="J1" s="30" t="str">
        <f>'[1]Перечень работ и услуг'!J1</f>
        <v>Факт</v>
      </c>
      <c r="K1" s="30"/>
    </row>
    <row r="2" spans="1:11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7" t="str">
        <f>'[1]Перечень работ и услуг'!H2</f>
        <v>Статус обработки</v>
      </c>
      <c r="I2" s="6" t="s">
        <v>1</v>
      </c>
      <c r="J2" s="8" t="str">
        <f>'[1]Перечень работ и услуг'!J2</f>
        <v>ОТЧЕТ (кол-во)</v>
      </c>
      <c r="K2" s="8" t="str">
        <f>'[1]Перечень работ и услуг'!K2</f>
        <v>Отчет(итого стоимость)</v>
      </c>
    </row>
    <row r="3" spans="1:11" ht="18.75" x14ac:dyDescent="0.3">
      <c r="A3" s="31" t="s">
        <v>24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638.29999999999995</v>
      </c>
      <c r="F4" s="2">
        <f>'[1]Перечень работ и услуг'!F4</f>
        <v>12</v>
      </c>
      <c r="G4" s="14">
        <f>E4*D4</f>
        <v>6421.2979999999998</v>
      </c>
      <c r="H4" s="1">
        <f>'[1]Перечень работ и услуг'!H4</f>
        <v>0</v>
      </c>
      <c r="I4" s="17">
        <f>G4*F4</f>
        <v>77055.576000000001</v>
      </c>
      <c r="J4" s="22" t="str">
        <f>'[1]Перечень работ и услуг'!J4</f>
        <v xml:space="preserve">равно плану </v>
      </c>
      <c r="K4" s="22" t="str">
        <f>'[1]Перечень работ и услуг'!K4</f>
        <v xml:space="preserve">равно плану </v>
      </c>
    </row>
    <row r="5" spans="1:11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638.29999999999995</v>
      </c>
      <c r="F5" s="2">
        <f>'[1]Перечень работ и услуг'!F5</f>
        <v>12</v>
      </c>
      <c r="G5" s="14">
        <f t="shared" ref="G5:G11" si="0">E5*D5</f>
        <v>5476.6139999999996</v>
      </c>
      <c r="H5" s="1">
        <f>'[1]Перечень работ и услуг'!H5</f>
        <v>0</v>
      </c>
      <c r="I5" s="17">
        <f t="shared" ref="I5:I11" si="1">G5*F5</f>
        <v>65719.367999999988</v>
      </c>
      <c r="J5" s="22" t="str">
        <f>'[1]Перечень работ и услуг'!J5</f>
        <v xml:space="preserve">равно плану </v>
      </c>
      <c r="K5" s="22" t="str">
        <f>'[1]Перечень работ и услуг'!K5</f>
        <v xml:space="preserve">равно плану </v>
      </c>
    </row>
    <row r="6" spans="1:11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638.29999999999995</v>
      </c>
      <c r="F6" s="2">
        <f>'[1]Перечень работ и услуг'!F6</f>
        <v>12</v>
      </c>
      <c r="G6" s="14">
        <f t="shared" si="0"/>
        <v>1276.5999999999999</v>
      </c>
      <c r="H6" s="1">
        <f>'[1]Перечень работ и услуг'!H6</f>
        <v>0</v>
      </c>
      <c r="I6" s="17">
        <f t="shared" si="1"/>
        <v>15319.199999999999</v>
      </c>
      <c r="J6" s="22" t="str">
        <f>'[1]Перечень работ и услуг'!J6</f>
        <v xml:space="preserve">равно плану </v>
      </c>
      <c r="K6" s="22" t="str">
        <f>'[1]Перечень работ и услуг'!K6</f>
        <v xml:space="preserve">равно плану </v>
      </c>
    </row>
    <row r="7" spans="1:11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638.29999999999995</v>
      </c>
      <c r="F7" s="2">
        <f>'[1]Перечень работ и услуг'!F7</f>
        <v>12</v>
      </c>
      <c r="G7" s="14">
        <f t="shared" si="0"/>
        <v>440.42699999999991</v>
      </c>
      <c r="H7" s="1">
        <f>'[1]Перечень работ и услуг'!H7</f>
        <v>0</v>
      </c>
      <c r="I7" s="17">
        <f t="shared" si="1"/>
        <v>5285.1239999999989</v>
      </c>
      <c r="J7" s="22" t="str">
        <f>'[1]Перечень работ и услуг'!J7</f>
        <v xml:space="preserve">равно плану </v>
      </c>
      <c r="K7" s="22" t="str">
        <f>'[1]Перечень работ и услуг'!K7</f>
        <v xml:space="preserve">равно плану </v>
      </c>
    </row>
    <row r="8" spans="1:11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638.29999999999995</v>
      </c>
      <c r="F8" s="2">
        <f>'[1]Перечень работ и услуг'!F8</f>
        <v>12</v>
      </c>
      <c r="G8" s="14">
        <f t="shared" si="0"/>
        <v>2329.7949999999996</v>
      </c>
      <c r="H8" s="1">
        <f>'[1]Перечень работ и услуг'!H8</f>
        <v>0</v>
      </c>
      <c r="I8" s="17">
        <f t="shared" si="1"/>
        <v>27957.539999999994</v>
      </c>
      <c r="J8" s="22" t="str">
        <f>'[1]Перечень работ и услуг'!J8</f>
        <v xml:space="preserve">равно плану </v>
      </c>
      <c r="K8" s="22" t="str">
        <f>'[1]Перечень работ и услуг'!K8</f>
        <v xml:space="preserve">равно плану </v>
      </c>
    </row>
    <row r="9" spans="1:11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638.29999999999995</v>
      </c>
      <c r="F9" s="2">
        <f>'[1]Перечень работ и услуг'!F9</f>
        <v>12</v>
      </c>
      <c r="G9" s="14">
        <f t="shared" si="0"/>
        <v>644.68299999999999</v>
      </c>
      <c r="H9" s="1">
        <f>'[1]Перечень работ и услуг'!H9</f>
        <v>0</v>
      </c>
      <c r="I9" s="17">
        <f t="shared" si="1"/>
        <v>7736.1959999999999</v>
      </c>
      <c r="J9" s="22" t="str">
        <f>'[1]Перечень работ и услуг'!J9</f>
        <v xml:space="preserve">равно плану </v>
      </c>
      <c r="K9" s="22" t="str">
        <f>'[1]Перечень работ и услуг'!K9</f>
        <v xml:space="preserve">равно плану </v>
      </c>
    </row>
    <row r="10" spans="1:11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638.29999999999995</v>
      </c>
      <c r="F10" s="11">
        <f>'[1]Перечень работ и услуг'!F10</f>
        <v>12</v>
      </c>
      <c r="G10" s="15">
        <f t="shared" si="0"/>
        <v>16589.417000000001</v>
      </c>
      <c r="H10" s="9">
        <f>'[1]Перечень работ и услуг'!H10</f>
        <v>0</v>
      </c>
      <c r="I10" s="18">
        <f t="shared" si="1"/>
        <v>199073.00400000002</v>
      </c>
      <c r="J10" s="23" t="str">
        <f>'[1]Перечень работ и услуг'!J10</f>
        <v xml:space="preserve">равно плану </v>
      </c>
      <c r="K10" s="23" t="str">
        <f>'[1]Перечень работ и услуг'!K10</f>
        <v xml:space="preserve">равно плану </v>
      </c>
    </row>
    <row r="11" spans="1:11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638.29999999999995</v>
      </c>
      <c r="F11" s="2">
        <f>'[1]Перечень работ и услуг'!F11</f>
        <v>12</v>
      </c>
      <c r="G11" s="14">
        <f t="shared" si="0"/>
        <v>2668.0939999999996</v>
      </c>
      <c r="H11" s="1">
        <f>'[1]Перечень работ и услуг'!H11</f>
        <v>0</v>
      </c>
      <c r="I11" s="17">
        <f t="shared" si="1"/>
        <v>32017.127999999997</v>
      </c>
      <c r="J11" s="22" t="str">
        <f>'[1]Перечень работ и услуг'!J11</f>
        <v xml:space="preserve">равно плану </v>
      </c>
      <c r="K11" s="22" t="str">
        <f>'[1]Перечень работ и услуг'!K11</f>
        <v xml:space="preserve">равно плану </v>
      </c>
    </row>
    <row r="12" spans="1:11" x14ac:dyDescent="0.25">
      <c r="C12" s="16"/>
      <c r="D12" s="16"/>
      <c r="E12" s="16"/>
      <c r="F12" s="16"/>
      <c r="G12" s="16"/>
      <c r="I12" s="17"/>
    </row>
    <row r="13" spans="1:11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19257.511000000002</v>
      </c>
      <c r="H13" s="20">
        <f t="shared" ref="H13:I13" si="2">H10+H11</f>
        <v>0</v>
      </c>
      <c r="I13" s="20">
        <f t="shared" si="2"/>
        <v>231090.13200000001</v>
      </c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30C73631-F55A-A548-BA4C-B6AC488C5E85}">
      <formula1>Справочник_работ_и_услуг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ED4B1-2E8C-3648-8944-4A1A9B126C7F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8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25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1079.01</v>
      </c>
      <c r="F4" s="2">
        <f>'[1]Перечень работ и услуг'!F4</f>
        <v>12</v>
      </c>
      <c r="G4" s="14">
        <f>E4*D4</f>
        <v>10854.8406</v>
      </c>
      <c r="H4" s="17">
        <f t="shared" ref="H4:H11" si="0">G4*F4</f>
        <v>130258.08719999999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1079.01</v>
      </c>
      <c r="F5" s="2">
        <f>'[1]Перечень работ и услуг'!F5</f>
        <v>12</v>
      </c>
      <c r="G5" s="14">
        <f t="shared" ref="G5:G11" si="1">E5*D5</f>
        <v>9257.9058000000005</v>
      </c>
      <c r="H5" s="17">
        <f t="shared" si="0"/>
        <v>111094.86960000001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1079.01</v>
      </c>
      <c r="F6" s="2">
        <f>'[1]Перечень работ и услуг'!F6</f>
        <v>12</v>
      </c>
      <c r="G6" s="14">
        <f t="shared" si="1"/>
        <v>2158.02</v>
      </c>
      <c r="H6" s="17">
        <f t="shared" si="0"/>
        <v>25896.239999999998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1079.01</v>
      </c>
      <c r="F7" s="2">
        <f>'[1]Перечень работ и услуг'!F7</f>
        <v>12</v>
      </c>
      <c r="G7" s="14">
        <f t="shared" si="1"/>
        <v>744.51689999999996</v>
      </c>
      <c r="H7" s="17">
        <f t="shared" si="0"/>
        <v>8934.2027999999991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1079.01</v>
      </c>
      <c r="F8" s="2">
        <f>'[1]Перечень работ и услуг'!F8</f>
        <v>12</v>
      </c>
      <c r="G8" s="14">
        <f t="shared" si="1"/>
        <v>3938.3865000000001</v>
      </c>
      <c r="H8" s="17">
        <f t="shared" si="0"/>
        <v>47260.637999999999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1079.01</v>
      </c>
      <c r="F9" s="2">
        <f>'[1]Перечень работ и услуг'!F9</f>
        <v>12</v>
      </c>
      <c r="G9" s="14">
        <f t="shared" si="1"/>
        <v>1089.8000999999999</v>
      </c>
      <c r="H9" s="17">
        <f t="shared" si="0"/>
        <v>13077.601199999999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1079.01</v>
      </c>
      <c r="F10" s="11">
        <f>'[1]Перечень работ и услуг'!F10</f>
        <v>12</v>
      </c>
      <c r="G10" s="15">
        <f t="shared" si="1"/>
        <v>28043.469900000004</v>
      </c>
      <c r="H10" s="18">
        <f t="shared" si="0"/>
        <v>336521.63880000007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1079.01</v>
      </c>
      <c r="F11" s="2">
        <f>'[1]Перечень работ и услуг'!F11</f>
        <v>12</v>
      </c>
      <c r="G11" s="14">
        <f t="shared" si="1"/>
        <v>4510.2617999999993</v>
      </c>
      <c r="H11" s="17">
        <f t="shared" si="0"/>
        <v>54123.141599999988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32553.731700000004</v>
      </c>
      <c r="H13" s="20">
        <f t="shared" ref="H13" si="2">H10+H11</f>
        <v>390644.78040000005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FF00073B-EEFD-784D-B8F5-A6D8CA62457F}">
      <formula1>Справочник_работ_и_услуг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A207F-C3CA-EF4E-B4CD-08299A7BDD9D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6.37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26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643.42999999999995</v>
      </c>
      <c r="F4" s="2">
        <f>'[1]Перечень работ и услуг'!F4</f>
        <v>12</v>
      </c>
      <c r="G4" s="14">
        <f>E4*D4</f>
        <v>6472.9057999999995</v>
      </c>
      <c r="H4" s="17">
        <f t="shared" ref="H4:H11" si="0">G4*F4</f>
        <v>77674.869599999991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643.42999999999995</v>
      </c>
      <c r="F5" s="2">
        <f>'[1]Перечень работ и услуг'!F5</f>
        <v>12</v>
      </c>
      <c r="G5" s="14">
        <f t="shared" ref="G5:G11" si="1">E5*D5</f>
        <v>5520.6293999999998</v>
      </c>
      <c r="H5" s="17">
        <f t="shared" si="0"/>
        <v>66247.552800000005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643.42999999999995</v>
      </c>
      <c r="F6" s="2">
        <f>'[1]Перечень работ и услуг'!F6</f>
        <v>12</v>
      </c>
      <c r="G6" s="14">
        <f t="shared" si="1"/>
        <v>1286.8599999999999</v>
      </c>
      <c r="H6" s="17">
        <f t="shared" si="0"/>
        <v>15442.32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643.42999999999995</v>
      </c>
      <c r="F7" s="2">
        <f>'[1]Перечень работ и услуг'!F7</f>
        <v>12</v>
      </c>
      <c r="G7" s="14">
        <f t="shared" si="1"/>
        <v>443.96669999999995</v>
      </c>
      <c r="H7" s="17">
        <f t="shared" si="0"/>
        <v>5327.6003999999994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643.42999999999995</v>
      </c>
      <c r="F8" s="2">
        <f>'[1]Перечень работ и услуг'!F8</f>
        <v>12</v>
      </c>
      <c r="G8" s="14">
        <f t="shared" si="1"/>
        <v>2348.5194999999999</v>
      </c>
      <c r="H8" s="17">
        <f t="shared" si="0"/>
        <v>28182.233999999997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643.42999999999995</v>
      </c>
      <c r="F9" s="2">
        <f>'[1]Перечень работ и услуг'!F9</f>
        <v>12</v>
      </c>
      <c r="G9" s="14">
        <f t="shared" si="1"/>
        <v>649.86429999999996</v>
      </c>
      <c r="H9" s="17">
        <f t="shared" si="0"/>
        <v>7798.3715999999995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643.42999999999995</v>
      </c>
      <c r="F10" s="11">
        <f>'[1]Перечень работ и услуг'!F10</f>
        <v>12</v>
      </c>
      <c r="G10" s="15">
        <f t="shared" si="1"/>
        <v>16722.745699999999</v>
      </c>
      <c r="H10" s="18">
        <f t="shared" si="0"/>
        <v>200672.94839999999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643.42999999999995</v>
      </c>
      <c r="F11" s="2">
        <f>'[1]Перечень работ и услуг'!F11</f>
        <v>12</v>
      </c>
      <c r="G11" s="14">
        <f t="shared" si="1"/>
        <v>2689.5373999999997</v>
      </c>
      <c r="H11" s="17">
        <f t="shared" si="0"/>
        <v>32274.448799999998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19412.283100000001</v>
      </c>
      <c r="H13" s="20">
        <f t="shared" ref="H13" si="2">H10+H11</f>
        <v>232947.39720000001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9A1CA744-8026-194D-A012-DDA733A35A5A}">
      <formula1>Справочник_работ_и_услуг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29D18-0439-D249-875E-F21A154A2656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7.12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27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744.53</v>
      </c>
      <c r="F4" s="2">
        <f>'[1]Перечень работ и услуг'!F4</f>
        <v>12</v>
      </c>
      <c r="G4" s="14">
        <f>E4*D4</f>
        <v>7489.9718000000003</v>
      </c>
      <c r="H4" s="17">
        <f t="shared" ref="H4:H11" si="0">G4*F4</f>
        <v>89879.661600000007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744.53</v>
      </c>
      <c r="F5" s="2">
        <f>'[1]Перечень работ и услуг'!F5</f>
        <v>12</v>
      </c>
      <c r="G5" s="14">
        <f t="shared" ref="G5:G11" si="1">E5*D5</f>
        <v>6388.0673999999999</v>
      </c>
      <c r="H5" s="17">
        <f t="shared" si="0"/>
        <v>76656.808799999999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744.53</v>
      </c>
      <c r="F6" s="2">
        <f>'[1]Перечень работ и услуг'!F6</f>
        <v>12</v>
      </c>
      <c r="G6" s="14">
        <f t="shared" si="1"/>
        <v>1489.06</v>
      </c>
      <c r="H6" s="17">
        <f t="shared" si="0"/>
        <v>17868.72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744.53</v>
      </c>
      <c r="F7" s="2">
        <f>'[1]Перечень работ и услуг'!F7</f>
        <v>12</v>
      </c>
      <c r="G7" s="14">
        <f t="shared" si="1"/>
        <v>513.72569999999996</v>
      </c>
      <c r="H7" s="17">
        <f t="shared" si="0"/>
        <v>6164.7083999999995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744.53</v>
      </c>
      <c r="F8" s="2">
        <f>'[1]Перечень работ и услуг'!F8</f>
        <v>12</v>
      </c>
      <c r="G8" s="14">
        <f t="shared" si="1"/>
        <v>2717.5344999999998</v>
      </c>
      <c r="H8" s="17">
        <f t="shared" si="0"/>
        <v>32610.413999999997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744.53</v>
      </c>
      <c r="F9" s="2">
        <f>'[1]Перечень работ и услуг'!F9</f>
        <v>12</v>
      </c>
      <c r="G9" s="14">
        <f t="shared" si="1"/>
        <v>751.97529999999995</v>
      </c>
      <c r="H9" s="17">
        <f t="shared" si="0"/>
        <v>9023.7035999999989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744.53</v>
      </c>
      <c r="F10" s="11">
        <f>'[1]Перечень работ и услуг'!F10</f>
        <v>12</v>
      </c>
      <c r="G10" s="15">
        <f t="shared" si="1"/>
        <v>19350.334699999999</v>
      </c>
      <c r="H10" s="18">
        <f t="shared" si="0"/>
        <v>232204.01639999999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744.53</v>
      </c>
      <c r="F11" s="2">
        <f>'[1]Перечень работ и услуг'!F11</f>
        <v>12</v>
      </c>
      <c r="G11" s="14">
        <f t="shared" si="1"/>
        <v>3112.1353999999997</v>
      </c>
      <c r="H11" s="17">
        <f t="shared" si="0"/>
        <v>37345.624799999998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22462.470099999999</v>
      </c>
      <c r="H13" s="20">
        <f t="shared" ref="H13" si="2">H10+H11</f>
        <v>269549.64120000001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77085908-8866-1F49-8F44-9F56C13E111B}">
      <formula1>Справочник_работ_и_услуг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5F77-F91C-BD49-B7BC-81A10B4036DE}">
  <dimension ref="A1:J13"/>
  <sheetViews>
    <sheetView zoomScale="110" zoomScaleNormal="110" workbookViewId="0">
      <selection activeCell="D4" sqref="D4:D13"/>
    </sheetView>
  </sheetViews>
  <sheetFormatPr defaultColWidth="11" defaultRowHeight="15.75" x14ac:dyDescent="0.25"/>
  <cols>
    <col min="2" max="2" width="38.87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28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643.29999999999995</v>
      </c>
      <c r="F4" s="2">
        <f>'[1]Перечень работ и услуг'!F4</f>
        <v>12</v>
      </c>
      <c r="G4" s="14">
        <f>E4*D4</f>
        <v>6471.598</v>
      </c>
      <c r="H4" s="17">
        <f t="shared" ref="H4:H11" si="0">G4*F4</f>
        <v>77659.176000000007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643.29999999999995</v>
      </c>
      <c r="F5" s="2">
        <f>'[1]Перечень работ и услуг'!F5</f>
        <v>12</v>
      </c>
      <c r="G5" s="14">
        <f t="shared" ref="G5:G11" si="1">E5*D5</f>
        <v>5519.5139999999992</v>
      </c>
      <c r="H5" s="17">
        <f t="shared" si="0"/>
        <v>66234.167999999991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643.29999999999995</v>
      </c>
      <c r="F6" s="2">
        <f>'[1]Перечень работ и услуг'!F6</f>
        <v>12</v>
      </c>
      <c r="G6" s="14">
        <f t="shared" si="1"/>
        <v>1286.5999999999999</v>
      </c>
      <c r="H6" s="17">
        <f t="shared" si="0"/>
        <v>15439.199999999999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643.29999999999995</v>
      </c>
      <c r="F7" s="2">
        <f>'[1]Перечень работ и услуг'!F7</f>
        <v>12</v>
      </c>
      <c r="G7" s="14">
        <f t="shared" si="1"/>
        <v>443.87699999999995</v>
      </c>
      <c r="H7" s="17">
        <f t="shared" si="0"/>
        <v>5326.5239999999994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643.29999999999995</v>
      </c>
      <c r="F8" s="2">
        <f>'[1]Перечень работ и услуг'!F8</f>
        <v>12</v>
      </c>
      <c r="G8" s="14">
        <f t="shared" si="1"/>
        <v>2348.0449999999996</v>
      </c>
      <c r="H8" s="17">
        <f t="shared" si="0"/>
        <v>28176.539999999994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643.29999999999995</v>
      </c>
      <c r="F9" s="2">
        <f>'[1]Перечень работ и услуг'!F9</f>
        <v>12</v>
      </c>
      <c r="G9" s="14">
        <f t="shared" si="1"/>
        <v>649.73299999999995</v>
      </c>
      <c r="H9" s="17">
        <f t="shared" si="0"/>
        <v>7796.7959999999994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643.29999999999995</v>
      </c>
      <c r="F10" s="11">
        <f>'[1]Перечень работ и услуг'!F10</f>
        <v>12</v>
      </c>
      <c r="G10" s="15">
        <f t="shared" si="1"/>
        <v>16719.366999999998</v>
      </c>
      <c r="H10" s="18">
        <f t="shared" si="0"/>
        <v>200632.40399999998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643.29999999999995</v>
      </c>
      <c r="F11" s="2">
        <f>'[1]Перечень работ и услуг'!F11</f>
        <v>12</v>
      </c>
      <c r="G11" s="14">
        <f t="shared" si="1"/>
        <v>2688.9939999999997</v>
      </c>
      <c r="H11" s="17">
        <f t="shared" si="0"/>
        <v>32267.927999999996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19408.360999999997</v>
      </c>
      <c r="H13" s="20">
        <f t="shared" ref="H13" si="2">H10+H11</f>
        <v>232900.33199999997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B29C2B25-547E-934B-A919-1C786D36C2EA}">
      <formula1>Справочник_работ_и_услуг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30AB0-DBCA-0448-90F3-0F77FC34D4AA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9.375" customWidth="1"/>
    <col min="3" max="7" width="10.875" style="16"/>
    <col min="8" max="8" width="12.5" style="16" customWidth="1"/>
    <col min="9" max="10" width="10.875" style="16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5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12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629.1</v>
      </c>
      <c r="F4" s="2">
        <f>'[1]Перечень работ и услуг'!F4</f>
        <v>12</v>
      </c>
      <c r="G4" s="14">
        <f>E4*D4</f>
        <v>6328.7460000000001</v>
      </c>
      <c r="H4" s="26">
        <f t="shared" ref="H4:H11" si="0">G4*F4</f>
        <v>75944.952000000005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629.1</v>
      </c>
      <c r="F5" s="2">
        <f>'[1]Перечень работ и услуг'!F5</f>
        <v>12</v>
      </c>
      <c r="G5" s="14">
        <f t="shared" ref="G5:G11" si="1">E5*D5</f>
        <v>5397.6779999999999</v>
      </c>
      <c r="H5" s="26">
        <f t="shared" si="0"/>
        <v>64772.135999999999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629.1</v>
      </c>
      <c r="F6" s="2">
        <f>'[1]Перечень работ и услуг'!F6</f>
        <v>12</v>
      </c>
      <c r="G6" s="14">
        <f t="shared" si="1"/>
        <v>1258.2</v>
      </c>
      <c r="H6" s="26">
        <f t="shared" si="0"/>
        <v>15098.400000000001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629.1</v>
      </c>
      <c r="F7" s="2">
        <f>'[1]Перечень работ и услуг'!F7</f>
        <v>12</v>
      </c>
      <c r="G7" s="14">
        <f t="shared" si="1"/>
        <v>434.07900000000001</v>
      </c>
      <c r="H7" s="26">
        <f t="shared" si="0"/>
        <v>5208.9480000000003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629.1</v>
      </c>
      <c r="F8" s="2">
        <f>'[1]Перечень работ и услуг'!F8</f>
        <v>12</v>
      </c>
      <c r="G8" s="14">
        <f t="shared" si="1"/>
        <v>2296.2150000000001</v>
      </c>
      <c r="H8" s="26">
        <f t="shared" si="0"/>
        <v>27554.58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629.1</v>
      </c>
      <c r="F9" s="2">
        <f>'[1]Перечень работ и услуг'!F9</f>
        <v>12</v>
      </c>
      <c r="G9" s="14">
        <f t="shared" si="1"/>
        <v>635.39100000000008</v>
      </c>
      <c r="H9" s="26">
        <f t="shared" si="0"/>
        <v>7624.6920000000009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629.1</v>
      </c>
      <c r="F10" s="11">
        <f>'[1]Перечень работ и услуг'!F10</f>
        <v>12</v>
      </c>
      <c r="G10" s="15">
        <f t="shared" si="1"/>
        <v>16350.309000000001</v>
      </c>
      <c r="H10" s="27">
        <f t="shared" si="0"/>
        <v>196203.70800000001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629.1</v>
      </c>
      <c r="F11" s="2">
        <f>'[1]Перечень работ и услуг'!F11</f>
        <v>12</v>
      </c>
      <c r="G11" s="14">
        <f t="shared" si="1"/>
        <v>2629.6379999999999</v>
      </c>
      <c r="H11" s="26">
        <f t="shared" si="0"/>
        <v>31555.655999999999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H12" s="26"/>
    </row>
    <row r="13" spans="1:10" x14ac:dyDescent="0.25">
      <c r="B13" s="12" t="s">
        <v>10</v>
      </c>
      <c r="D13" s="19">
        <f>D10+D11</f>
        <v>30.17</v>
      </c>
      <c r="G13" s="20">
        <f>G10+G11</f>
        <v>18979.947</v>
      </c>
      <c r="H13" s="20">
        <f t="shared" ref="H13" si="2">H10+H11</f>
        <v>227759.364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680FD4AF-523B-9040-9E87-F81539E48F04}">
      <formula1>Справочник_работ_и_услуг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1A310-B7F6-7A44-A1F9-7F1CEBBCAA55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7.62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29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440.4</v>
      </c>
      <c r="F4" s="2">
        <f>'[1]Перечень работ и услуг'!F4</f>
        <v>12</v>
      </c>
      <c r="G4" s="14">
        <f>E4*D4</f>
        <v>4430.424</v>
      </c>
      <c r="H4" s="17">
        <f t="shared" ref="H4:H11" si="0">G4*F4</f>
        <v>53165.088000000003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440.4</v>
      </c>
      <c r="F5" s="2">
        <f>'[1]Перечень работ и услуг'!F5</f>
        <v>12</v>
      </c>
      <c r="G5" s="14">
        <f t="shared" ref="G5:G11" si="1">E5*D5</f>
        <v>3778.6320000000001</v>
      </c>
      <c r="H5" s="17">
        <f t="shared" si="0"/>
        <v>45343.584000000003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440.4</v>
      </c>
      <c r="F6" s="2">
        <f>'[1]Перечень работ и услуг'!F6</f>
        <v>12</v>
      </c>
      <c r="G6" s="14">
        <f t="shared" si="1"/>
        <v>880.8</v>
      </c>
      <c r="H6" s="17">
        <f t="shared" si="0"/>
        <v>10569.599999999999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440.4</v>
      </c>
      <c r="F7" s="2">
        <f>'[1]Перечень работ и услуг'!F7</f>
        <v>12</v>
      </c>
      <c r="G7" s="14">
        <f t="shared" si="1"/>
        <v>303.87599999999998</v>
      </c>
      <c r="H7" s="17">
        <f t="shared" si="0"/>
        <v>3646.5119999999997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440.4</v>
      </c>
      <c r="F8" s="2">
        <f>'[1]Перечень работ и услуг'!F8</f>
        <v>12</v>
      </c>
      <c r="G8" s="14">
        <f t="shared" si="1"/>
        <v>1607.4599999999998</v>
      </c>
      <c r="H8" s="17">
        <f t="shared" si="0"/>
        <v>19289.519999999997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440.4</v>
      </c>
      <c r="F9" s="2">
        <f>'[1]Перечень работ и услуг'!F9</f>
        <v>12</v>
      </c>
      <c r="G9" s="14">
        <f t="shared" si="1"/>
        <v>444.80399999999997</v>
      </c>
      <c r="H9" s="17">
        <f t="shared" si="0"/>
        <v>5337.6479999999992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440.4</v>
      </c>
      <c r="F10" s="11">
        <f>'[1]Перечень работ и услуг'!F10</f>
        <v>12</v>
      </c>
      <c r="G10" s="15">
        <f t="shared" si="1"/>
        <v>11445.996000000001</v>
      </c>
      <c r="H10" s="18">
        <f t="shared" si="0"/>
        <v>137351.95200000002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440.4</v>
      </c>
      <c r="F11" s="2">
        <f>'[1]Перечень работ и услуг'!F11</f>
        <v>12</v>
      </c>
      <c r="G11" s="14">
        <f t="shared" si="1"/>
        <v>1840.8719999999998</v>
      </c>
      <c r="H11" s="17">
        <f t="shared" si="0"/>
        <v>22090.464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13286.868</v>
      </c>
      <c r="H13" s="20">
        <f t="shared" ref="H13" si="2">H10+H11</f>
        <v>159442.41600000003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52F2D7C1-0EAD-7545-9DA6-34EA1A8655D4}">
      <formula1>Справочник_работ_и_услуг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3B3E5-5BCA-DC42-BBAA-9C9648F1A29E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8.37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30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416.1</v>
      </c>
      <c r="F4" s="2">
        <f>'[1]Перечень работ и услуг'!F4</f>
        <v>12</v>
      </c>
      <c r="G4" s="14">
        <f>E4*D4</f>
        <v>4185.9660000000003</v>
      </c>
      <c r="H4" s="17">
        <f t="shared" ref="H4:H11" si="0">G4*F4</f>
        <v>50231.592000000004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416.1</v>
      </c>
      <c r="F5" s="2">
        <f>'[1]Перечень работ и услуг'!F5</f>
        <v>12</v>
      </c>
      <c r="G5" s="14">
        <f t="shared" ref="G5:G11" si="1">E5*D5</f>
        <v>3570.1380000000004</v>
      </c>
      <c r="H5" s="17">
        <f t="shared" si="0"/>
        <v>42841.656000000003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416.1</v>
      </c>
      <c r="F6" s="2">
        <f>'[1]Перечень работ и услуг'!F6</f>
        <v>12</v>
      </c>
      <c r="G6" s="14">
        <f t="shared" si="1"/>
        <v>832.2</v>
      </c>
      <c r="H6" s="17">
        <f t="shared" si="0"/>
        <v>9986.4000000000015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416.1</v>
      </c>
      <c r="F7" s="2">
        <f>'[1]Перечень работ и услуг'!F7</f>
        <v>12</v>
      </c>
      <c r="G7" s="14">
        <f t="shared" si="1"/>
        <v>287.10899999999998</v>
      </c>
      <c r="H7" s="17">
        <f t="shared" si="0"/>
        <v>3445.308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416.1</v>
      </c>
      <c r="F8" s="2">
        <f>'[1]Перечень работ и услуг'!F8</f>
        <v>12</v>
      </c>
      <c r="G8" s="14">
        <f t="shared" si="1"/>
        <v>1518.7650000000001</v>
      </c>
      <c r="H8" s="17">
        <f t="shared" si="0"/>
        <v>18225.18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416.1</v>
      </c>
      <c r="F9" s="2">
        <f>'[1]Перечень работ и услуг'!F9</f>
        <v>12</v>
      </c>
      <c r="G9" s="14">
        <f t="shared" si="1"/>
        <v>420.26100000000002</v>
      </c>
      <c r="H9" s="17">
        <f t="shared" si="0"/>
        <v>5043.1320000000005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416.1</v>
      </c>
      <c r="F10" s="11">
        <f>'[1]Перечень работ и услуг'!F10</f>
        <v>12</v>
      </c>
      <c r="G10" s="15">
        <f t="shared" si="1"/>
        <v>10814.439000000002</v>
      </c>
      <c r="H10" s="18">
        <f t="shared" si="0"/>
        <v>129773.26800000003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416.1</v>
      </c>
      <c r="F11" s="2">
        <f>'[1]Перечень работ и услуг'!F11</f>
        <v>12</v>
      </c>
      <c r="G11" s="14">
        <f t="shared" si="1"/>
        <v>1739.298</v>
      </c>
      <c r="H11" s="17">
        <f t="shared" si="0"/>
        <v>20871.576000000001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12553.737000000003</v>
      </c>
      <c r="H13" s="20">
        <f t="shared" ref="H13" si="2">H10+H11</f>
        <v>150644.84400000004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B444E3C1-D8B7-3F48-9C37-CC5D89773F35}">
      <formula1>Справочник_работ_и_услуг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1C345-787E-3A4D-8DA0-B8A83432ACA5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5.87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31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420.9</v>
      </c>
      <c r="F4" s="2">
        <f>'[1]Перечень работ и услуг'!F4</f>
        <v>12</v>
      </c>
      <c r="G4" s="14">
        <f>E4*D4</f>
        <v>4234.2539999999999</v>
      </c>
      <c r="H4" s="17">
        <f t="shared" ref="H4:H11" si="0">G4*F4</f>
        <v>50811.047999999995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420.9</v>
      </c>
      <c r="F5" s="2">
        <f>'[1]Перечень работ и услуг'!F5</f>
        <v>12</v>
      </c>
      <c r="G5" s="14">
        <f t="shared" ref="G5:G11" si="1">E5*D5</f>
        <v>3611.3219999999997</v>
      </c>
      <c r="H5" s="17">
        <f t="shared" si="0"/>
        <v>43335.863999999994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420.9</v>
      </c>
      <c r="F6" s="2">
        <f>'[1]Перечень работ и услуг'!F6</f>
        <v>12</v>
      </c>
      <c r="G6" s="14">
        <f t="shared" si="1"/>
        <v>841.8</v>
      </c>
      <c r="H6" s="17">
        <f t="shared" si="0"/>
        <v>10101.599999999999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420.9</v>
      </c>
      <c r="F7" s="2">
        <f>'[1]Перечень работ и услуг'!F7</f>
        <v>12</v>
      </c>
      <c r="G7" s="14">
        <f t="shared" si="1"/>
        <v>290.42099999999994</v>
      </c>
      <c r="H7" s="17">
        <f t="shared" si="0"/>
        <v>3485.0519999999992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420.9</v>
      </c>
      <c r="F8" s="2">
        <f>'[1]Перечень работ и услуг'!F8</f>
        <v>12</v>
      </c>
      <c r="G8" s="14">
        <f t="shared" si="1"/>
        <v>1536.2849999999999</v>
      </c>
      <c r="H8" s="17">
        <f t="shared" si="0"/>
        <v>18435.419999999998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420.9</v>
      </c>
      <c r="F9" s="2">
        <f>'[1]Перечень работ и услуг'!F9</f>
        <v>12</v>
      </c>
      <c r="G9" s="14">
        <f t="shared" si="1"/>
        <v>425.10899999999998</v>
      </c>
      <c r="H9" s="17">
        <f t="shared" si="0"/>
        <v>5101.308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420.9</v>
      </c>
      <c r="F10" s="11">
        <f>'[1]Перечень работ и услуг'!F10</f>
        <v>12</v>
      </c>
      <c r="G10" s="15">
        <f t="shared" si="1"/>
        <v>10939.191000000001</v>
      </c>
      <c r="H10" s="18">
        <f t="shared" si="0"/>
        <v>131270.29200000002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420.9</v>
      </c>
      <c r="F11" s="2">
        <f>'[1]Перечень работ и услуг'!F11</f>
        <v>12</v>
      </c>
      <c r="G11" s="14">
        <f t="shared" si="1"/>
        <v>1759.3619999999999</v>
      </c>
      <c r="H11" s="17">
        <f t="shared" si="0"/>
        <v>21112.343999999997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12698.553</v>
      </c>
      <c r="H13" s="20">
        <f t="shared" ref="H13" si="2">H10+H11</f>
        <v>152382.636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6B63789C-E35E-E34B-A35B-85687B039C2C}">
      <formula1>Справочник_работ_и_услуг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A878B-7845-DA48-84C6-A31BD0AA310D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4.62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32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6216.75</v>
      </c>
      <c r="F4" s="2">
        <f>'[1]Перечень работ и услуг'!F4</f>
        <v>12</v>
      </c>
      <c r="G4" s="14">
        <f>E4*D4</f>
        <v>62540.505000000005</v>
      </c>
      <c r="H4" s="1">
        <f t="shared" ref="H4:H11" si="0">G4*F4</f>
        <v>750486.06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6216.75</v>
      </c>
      <c r="F5" s="2">
        <f>'[1]Перечень работ и услуг'!F5</f>
        <v>12</v>
      </c>
      <c r="G5" s="14">
        <f t="shared" ref="G5:G11" si="1">E5*D5</f>
        <v>53339.715000000004</v>
      </c>
      <c r="H5" s="1">
        <f t="shared" si="0"/>
        <v>640076.58000000007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6216.75</v>
      </c>
      <c r="F6" s="2">
        <f>'[1]Перечень работ и услуг'!F6</f>
        <v>12</v>
      </c>
      <c r="G6" s="14">
        <f t="shared" si="1"/>
        <v>12433.5</v>
      </c>
      <c r="H6" s="1">
        <f t="shared" si="0"/>
        <v>149202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6216.75</v>
      </c>
      <c r="F7" s="2">
        <f>'[1]Перечень работ и услуг'!F7</f>
        <v>12</v>
      </c>
      <c r="G7" s="14">
        <f t="shared" si="1"/>
        <v>4289.5574999999999</v>
      </c>
      <c r="H7" s="1">
        <f t="shared" si="0"/>
        <v>51474.69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6216.75</v>
      </c>
      <c r="F8" s="2">
        <f>'[1]Перечень работ и услуг'!F8</f>
        <v>12</v>
      </c>
      <c r="G8" s="14">
        <f t="shared" si="1"/>
        <v>22691.137500000001</v>
      </c>
      <c r="H8" s="1">
        <f t="shared" si="0"/>
        <v>272293.65000000002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6216.75</v>
      </c>
      <c r="F9" s="2">
        <f>'[1]Перечень работ и услуг'!F9</f>
        <v>12</v>
      </c>
      <c r="G9" s="14">
        <f t="shared" si="1"/>
        <v>6278.9175000000005</v>
      </c>
      <c r="H9" s="1">
        <f t="shared" si="0"/>
        <v>75347.010000000009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6216.75</v>
      </c>
      <c r="F10" s="11">
        <f>'[1]Перечень работ и услуг'!F10</f>
        <v>12</v>
      </c>
      <c r="G10" s="15">
        <f t="shared" si="1"/>
        <v>161573.33250000002</v>
      </c>
      <c r="H10" s="9">
        <f t="shared" si="0"/>
        <v>1938879.9900000002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6216.75</v>
      </c>
      <c r="F11" s="2">
        <f>'[1]Перечень работ и услуг'!F11</f>
        <v>12</v>
      </c>
      <c r="G11" s="14">
        <f t="shared" si="1"/>
        <v>25986.014999999999</v>
      </c>
      <c r="H11" s="1">
        <f t="shared" si="0"/>
        <v>311832.18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187559.34750000003</v>
      </c>
      <c r="H13" s="24">
        <f t="shared" ref="H13" si="2">H10+H11</f>
        <v>2250712.1700000004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F1FD14AC-9297-5844-828B-E4B33CBFA051}">
      <formula1>Справочник_работ_и_услуг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7B839-0810-0442-A5F6-4EBB85BF6836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7.625" customWidth="1"/>
    <col min="7" max="7" width="12.125" style="16" customWidth="1"/>
    <col min="8" max="8" width="15.625" style="16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5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33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6175.93</v>
      </c>
      <c r="F4" s="2">
        <f>'[1]Перечень работ и услуг'!F4</f>
        <v>12</v>
      </c>
      <c r="G4" s="14">
        <f>E4*D4</f>
        <v>62129.855800000005</v>
      </c>
      <c r="H4" s="14">
        <f t="shared" ref="H4:H11" si="0">G4*F4</f>
        <v>745558.2696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6175.93</v>
      </c>
      <c r="F5" s="2">
        <f>'[1]Перечень работ и услуг'!F5</f>
        <v>12</v>
      </c>
      <c r="G5" s="14">
        <f t="shared" ref="G5:G11" si="1">E5*D5</f>
        <v>52989.479400000004</v>
      </c>
      <c r="H5" s="14">
        <f t="shared" si="0"/>
        <v>635873.75280000002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6175.93</v>
      </c>
      <c r="F6" s="2">
        <f>'[1]Перечень работ и услуг'!F6</f>
        <v>12</v>
      </c>
      <c r="G6" s="14">
        <f t="shared" si="1"/>
        <v>12351.86</v>
      </c>
      <c r="H6" s="14">
        <f t="shared" si="0"/>
        <v>148222.32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6175.93</v>
      </c>
      <c r="F7" s="2">
        <f>'[1]Перечень работ и услуг'!F7</f>
        <v>12</v>
      </c>
      <c r="G7" s="14">
        <f t="shared" si="1"/>
        <v>4261.3917000000001</v>
      </c>
      <c r="H7" s="14">
        <f t="shared" si="0"/>
        <v>51136.700400000002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6175.93</v>
      </c>
      <c r="F8" s="2">
        <f>'[1]Перечень работ и услуг'!F8</f>
        <v>12</v>
      </c>
      <c r="G8" s="14">
        <f t="shared" si="1"/>
        <v>22542.144500000002</v>
      </c>
      <c r="H8" s="14">
        <f t="shared" si="0"/>
        <v>270505.73400000005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6175.93</v>
      </c>
      <c r="F9" s="2">
        <f>'[1]Перечень работ и услуг'!F9</f>
        <v>12</v>
      </c>
      <c r="G9" s="14">
        <f t="shared" si="1"/>
        <v>6237.6893</v>
      </c>
      <c r="H9" s="14">
        <f t="shared" si="0"/>
        <v>74852.271600000007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6175.93</v>
      </c>
      <c r="F10" s="11">
        <f>'[1]Перечень работ и услуг'!F10</f>
        <v>12</v>
      </c>
      <c r="G10" s="15">
        <f t="shared" si="1"/>
        <v>160512.42070000002</v>
      </c>
      <c r="H10" s="11">
        <f t="shared" si="0"/>
        <v>1926149.0484000002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6175.93</v>
      </c>
      <c r="F11" s="2">
        <f>'[1]Перечень работ и услуг'!F11</f>
        <v>12</v>
      </c>
      <c r="G11" s="14">
        <f t="shared" si="1"/>
        <v>25815.3874</v>
      </c>
      <c r="H11" s="14">
        <f t="shared" si="0"/>
        <v>309784.64879999997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H12" s="2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186327.80810000002</v>
      </c>
      <c r="H13" s="24">
        <f t="shared" ref="H13" si="2">H10+H11</f>
        <v>2235933.6972000003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08516D0B-4709-E14F-8229-C6BC2396C97B}">
      <formula1>Справочник_работ_и_услуг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AE4C0-7B82-F842-AFD3-244674F2998D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7" customWidth="1"/>
    <col min="7" max="7" width="12.625" customWidth="1"/>
    <col min="8" max="8" width="13.12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34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4631.46</v>
      </c>
      <c r="F4" s="2">
        <f>'[1]Перечень работ и услуг'!F4</f>
        <v>12</v>
      </c>
      <c r="G4" s="14">
        <f>E4*D4</f>
        <v>46592.4876</v>
      </c>
      <c r="H4" s="17">
        <f t="shared" ref="H4:H11" si="0">G4*F4</f>
        <v>559109.85120000003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4631.46</v>
      </c>
      <c r="F5" s="2">
        <f>'[1]Перечень работ и услуг'!F5</f>
        <v>12</v>
      </c>
      <c r="G5" s="14">
        <f t="shared" ref="G5:G11" si="1">E5*D5</f>
        <v>39737.926800000001</v>
      </c>
      <c r="H5" s="17">
        <f t="shared" si="0"/>
        <v>476855.12160000001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4631.46</v>
      </c>
      <c r="F6" s="2">
        <f>'[1]Перечень работ и услуг'!F6</f>
        <v>12</v>
      </c>
      <c r="G6" s="14">
        <f t="shared" si="1"/>
        <v>9262.92</v>
      </c>
      <c r="H6" s="17">
        <f t="shared" si="0"/>
        <v>111155.04000000001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4631.46</v>
      </c>
      <c r="F7" s="2">
        <f>'[1]Перечень работ и услуг'!F7</f>
        <v>12</v>
      </c>
      <c r="G7" s="14">
        <f t="shared" si="1"/>
        <v>3195.7073999999998</v>
      </c>
      <c r="H7" s="17">
        <f t="shared" si="0"/>
        <v>38348.488799999999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4631.46</v>
      </c>
      <c r="F8" s="2">
        <f>'[1]Перечень работ и услуг'!F8</f>
        <v>12</v>
      </c>
      <c r="G8" s="14">
        <f t="shared" si="1"/>
        <v>16904.828999999998</v>
      </c>
      <c r="H8" s="17">
        <f t="shared" si="0"/>
        <v>202857.94799999997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4631.46</v>
      </c>
      <c r="F9" s="2">
        <f>'[1]Перечень работ и услуг'!F9</f>
        <v>12</v>
      </c>
      <c r="G9" s="14">
        <f t="shared" si="1"/>
        <v>4677.7745999999997</v>
      </c>
      <c r="H9" s="17">
        <f t="shared" si="0"/>
        <v>56133.295199999993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4631.46</v>
      </c>
      <c r="F10" s="11">
        <f>'[1]Перечень работ и услуг'!F10</f>
        <v>12</v>
      </c>
      <c r="G10" s="15">
        <f t="shared" si="1"/>
        <v>120371.64540000001</v>
      </c>
      <c r="H10" s="9">
        <f t="shared" si="0"/>
        <v>1444459.7448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4631.46</v>
      </c>
      <c r="F11" s="2">
        <f>'[1]Перечень работ и услуг'!F11</f>
        <v>12</v>
      </c>
      <c r="G11" s="14">
        <f t="shared" si="1"/>
        <v>19359.502799999998</v>
      </c>
      <c r="H11" s="17">
        <f t="shared" si="0"/>
        <v>232314.03359999997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139731.1482</v>
      </c>
      <c r="H13" s="24">
        <f t="shared" ref="H13" si="2">H10+H11</f>
        <v>1676773.7784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D5427AB9-5F62-4A44-BEF3-6FB40B6359C2}">
      <formula1>Справочник_работ_и_услуг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E3371-343F-6242-A7D5-7A8D4B9FA3F7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5.62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35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4455.88</v>
      </c>
      <c r="F4" s="2">
        <f>'[1]Перечень работ и услуг'!F4</f>
        <v>12</v>
      </c>
      <c r="G4" s="14">
        <f>E4*D4</f>
        <v>44826.152800000003</v>
      </c>
      <c r="H4" s="17">
        <f t="shared" ref="H4:H11" si="0">G4*F4</f>
        <v>537913.83360000001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4455.88</v>
      </c>
      <c r="F5" s="2">
        <f>'[1]Перечень работ и услуг'!F5</f>
        <v>12</v>
      </c>
      <c r="G5" s="14">
        <f t="shared" ref="G5:G11" si="1">E5*D5</f>
        <v>38231.450400000002</v>
      </c>
      <c r="H5" s="17">
        <f t="shared" si="0"/>
        <v>458777.40480000002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4455.88</v>
      </c>
      <c r="F6" s="2">
        <f>'[1]Перечень работ и услуг'!F6</f>
        <v>12</v>
      </c>
      <c r="G6" s="14">
        <f t="shared" si="1"/>
        <v>8911.76</v>
      </c>
      <c r="H6" s="17">
        <f t="shared" si="0"/>
        <v>106941.12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4455.88</v>
      </c>
      <c r="F7" s="2">
        <f>'[1]Перечень работ и услуг'!F7</f>
        <v>12</v>
      </c>
      <c r="G7" s="14">
        <f t="shared" si="1"/>
        <v>3074.5571999999997</v>
      </c>
      <c r="H7" s="17">
        <f t="shared" si="0"/>
        <v>36894.686399999999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4455.88</v>
      </c>
      <c r="F8" s="2">
        <f>'[1]Перечень работ и услуг'!F8</f>
        <v>12</v>
      </c>
      <c r="G8" s="14">
        <f t="shared" si="1"/>
        <v>16263.962</v>
      </c>
      <c r="H8" s="17">
        <f t="shared" si="0"/>
        <v>195167.54399999999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4455.88</v>
      </c>
      <c r="F9" s="2">
        <f>'[1]Перечень работ и услуг'!F9</f>
        <v>12</v>
      </c>
      <c r="G9" s="14">
        <f t="shared" si="1"/>
        <v>4500.4387999999999</v>
      </c>
      <c r="H9" s="17">
        <f t="shared" si="0"/>
        <v>54005.265599999999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4455.88</v>
      </c>
      <c r="F10" s="11">
        <f>'[1]Перечень работ и услуг'!F10</f>
        <v>12</v>
      </c>
      <c r="G10" s="15">
        <f t="shared" si="1"/>
        <v>115808.32120000001</v>
      </c>
      <c r="H10" s="9">
        <f t="shared" si="0"/>
        <v>1389699.8544000001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4455.88</v>
      </c>
      <c r="F11" s="2">
        <f>'[1]Перечень работ и услуг'!F11</f>
        <v>12</v>
      </c>
      <c r="G11" s="14">
        <f t="shared" si="1"/>
        <v>18625.578399999999</v>
      </c>
      <c r="H11" s="17">
        <f t="shared" si="0"/>
        <v>223506.94079999998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134433.8996</v>
      </c>
      <c r="H13" s="24">
        <f t="shared" ref="H13" si="2">H10+H11</f>
        <v>1613206.7952000001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04B9BBCF-8EB4-414A-9BD3-5CFCFE1ECD30}">
      <formula1>Справочник_работ_и_услуг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B4DA9-6F68-0E40-9A9F-C08A946D93B4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36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2395.3200000000002</v>
      </c>
      <c r="F4" s="2">
        <f>'[1]Перечень работ и услуг'!F4</f>
        <v>12</v>
      </c>
      <c r="G4" s="14">
        <f>E4*D4</f>
        <v>24096.919200000004</v>
      </c>
      <c r="H4" s="17">
        <f t="shared" ref="H4:H11" si="0">G4*F4</f>
        <v>289163.03040000005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2395.3200000000002</v>
      </c>
      <c r="F5" s="2">
        <f>'[1]Перечень работ и услуг'!F5</f>
        <v>12</v>
      </c>
      <c r="G5" s="14">
        <f t="shared" ref="G5:G11" si="1">E5*D5</f>
        <v>20551.845600000001</v>
      </c>
      <c r="H5" s="17">
        <f t="shared" si="0"/>
        <v>246622.14720000001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2395.3200000000002</v>
      </c>
      <c r="F6" s="2">
        <f>'[1]Перечень работ и услуг'!F6</f>
        <v>12</v>
      </c>
      <c r="G6" s="14">
        <f t="shared" si="1"/>
        <v>4790.6400000000003</v>
      </c>
      <c r="H6" s="17">
        <f t="shared" si="0"/>
        <v>57487.680000000008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2395.3200000000002</v>
      </c>
      <c r="F7" s="2">
        <f>'[1]Перечень работ и услуг'!F7</f>
        <v>12</v>
      </c>
      <c r="G7" s="14">
        <f t="shared" si="1"/>
        <v>1652.7708</v>
      </c>
      <c r="H7" s="17">
        <f t="shared" si="0"/>
        <v>19833.249599999999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2395.3200000000002</v>
      </c>
      <c r="F8" s="2">
        <f>'[1]Перечень работ и услуг'!F8</f>
        <v>12</v>
      </c>
      <c r="G8" s="14">
        <f t="shared" si="1"/>
        <v>8742.9179999999997</v>
      </c>
      <c r="H8" s="17">
        <f t="shared" si="0"/>
        <v>104915.016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2395.3200000000002</v>
      </c>
      <c r="F9" s="2">
        <f>'[1]Перечень работ и услуг'!F9</f>
        <v>12</v>
      </c>
      <c r="G9" s="14">
        <f t="shared" si="1"/>
        <v>2419.2732000000001</v>
      </c>
      <c r="H9" s="17">
        <f t="shared" si="0"/>
        <v>29031.278400000003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2395.3200000000002</v>
      </c>
      <c r="F10" s="11">
        <f>'[1]Перечень работ и услуг'!F10</f>
        <v>12</v>
      </c>
      <c r="G10" s="15">
        <f t="shared" si="1"/>
        <v>62254.366800000011</v>
      </c>
      <c r="H10" s="18">
        <f t="shared" si="0"/>
        <v>747052.4016000001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2395.3200000000002</v>
      </c>
      <c r="F11" s="2">
        <f>'[1]Перечень работ и услуг'!F11</f>
        <v>12</v>
      </c>
      <c r="G11" s="14">
        <f t="shared" si="1"/>
        <v>10012.437599999999</v>
      </c>
      <c r="H11" s="17">
        <f t="shared" si="0"/>
        <v>120149.2512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72266.804400000008</v>
      </c>
      <c r="H13" s="20">
        <f t="shared" ref="H13" si="2">H10+H11</f>
        <v>867201.65280000004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49EB61D2-B450-6241-B52C-C5E9AABCD982}">
      <formula1>Справочник_работ_и_услуг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38C46-F9A4-4B4E-8E1E-4E8741A7DA04}">
  <dimension ref="A1:K13"/>
  <sheetViews>
    <sheetView workbookViewId="0">
      <selection activeCell="D4" sqref="D4:D13"/>
    </sheetView>
  </sheetViews>
  <sheetFormatPr defaultColWidth="11" defaultRowHeight="15.75" x14ac:dyDescent="0.25"/>
  <sheetData>
    <row r="1" spans="1:11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>
        <f>'[1]Перечень работ и услуг'!H1</f>
        <v>0</v>
      </c>
      <c r="I1" s="21"/>
      <c r="J1" s="30" t="str">
        <f>'[1]Перечень работ и услуг'!J1</f>
        <v>Факт</v>
      </c>
      <c r="K1" s="30"/>
    </row>
    <row r="2" spans="1:11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7" t="str">
        <f>'[1]Перечень работ и услуг'!H2</f>
        <v>Статус обработки</v>
      </c>
      <c r="I2" s="6" t="s">
        <v>1</v>
      </c>
      <c r="J2" s="8" t="str">
        <f>'[1]Перечень работ и услуг'!J2</f>
        <v>ОТЧЕТ (кол-во)</v>
      </c>
      <c r="K2" s="8" t="str">
        <f>'[1]Перечень работ и услуг'!K2</f>
        <v>Отчет(итого стоимость)</v>
      </c>
    </row>
    <row r="3" spans="1:11" ht="18.75" x14ac:dyDescent="0.3">
      <c r="A3" s="31" t="s">
        <v>37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4217.49</v>
      </c>
      <c r="F4" s="2">
        <f>'[1]Перечень работ и услуг'!F4</f>
        <v>12</v>
      </c>
      <c r="G4" s="14">
        <f>E4*D4</f>
        <v>42427.949399999998</v>
      </c>
      <c r="H4" s="1">
        <f>'[1]Перечень работ и услуг'!H4</f>
        <v>0</v>
      </c>
      <c r="I4" s="17">
        <f>G4*F4</f>
        <v>509135.39279999997</v>
      </c>
      <c r="J4" s="22" t="str">
        <f>'[1]Перечень работ и услуг'!J4</f>
        <v xml:space="preserve">равно плану </v>
      </c>
      <c r="K4" s="22" t="str">
        <f>'[1]Перечень работ и услуг'!K4</f>
        <v xml:space="preserve">равно плану </v>
      </c>
    </row>
    <row r="5" spans="1:11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4217.49</v>
      </c>
      <c r="F5" s="2">
        <f>'[1]Перечень работ и услуг'!F5</f>
        <v>12</v>
      </c>
      <c r="G5" s="14">
        <f t="shared" ref="G5:G11" si="0">E5*D5</f>
        <v>36186.064200000001</v>
      </c>
      <c r="H5" s="1">
        <f>'[1]Перечень работ и услуг'!H5</f>
        <v>0</v>
      </c>
      <c r="I5" s="17">
        <f t="shared" ref="I5:I11" si="1">G5*F5</f>
        <v>434232.77040000004</v>
      </c>
      <c r="J5" s="22" t="str">
        <f>'[1]Перечень работ и услуг'!J5</f>
        <v xml:space="preserve">равно плану </v>
      </c>
      <c r="K5" s="22" t="str">
        <f>'[1]Перечень работ и услуг'!K5</f>
        <v xml:space="preserve">равно плану </v>
      </c>
    </row>
    <row r="6" spans="1:11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4217.49</v>
      </c>
      <c r="F6" s="2">
        <f>'[1]Перечень работ и услуг'!F6</f>
        <v>12</v>
      </c>
      <c r="G6" s="14">
        <f t="shared" si="0"/>
        <v>8434.98</v>
      </c>
      <c r="H6" s="1">
        <f>'[1]Перечень работ и услуг'!H6</f>
        <v>0</v>
      </c>
      <c r="I6" s="17">
        <f t="shared" si="1"/>
        <v>101219.76</v>
      </c>
      <c r="J6" s="22" t="str">
        <f>'[1]Перечень работ и услуг'!J6</f>
        <v xml:space="preserve">равно плану </v>
      </c>
      <c r="K6" s="22" t="str">
        <f>'[1]Перечень работ и услуг'!K6</f>
        <v xml:space="preserve">равно плану </v>
      </c>
    </row>
    <row r="7" spans="1:11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4217.49</v>
      </c>
      <c r="F7" s="2">
        <f>'[1]Перечень работ и услуг'!F7</f>
        <v>12</v>
      </c>
      <c r="G7" s="14">
        <f t="shared" si="0"/>
        <v>2910.0680999999995</v>
      </c>
      <c r="H7" s="1">
        <f>'[1]Перечень работ и услуг'!H7</f>
        <v>0</v>
      </c>
      <c r="I7" s="17">
        <f t="shared" si="1"/>
        <v>34920.81719999999</v>
      </c>
      <c r="J7" s="22" t="str">
        <f>'[1]Перечень работ и услуг'!J7</f>
        <v xml:space="preserve">равно плану </v>
      </c>
      <c r="K7" s="22" t="str">
        <f>'[1]Перечень работ и услуг'!K7</f>
        <v xml:space="preserve">равно плану </v>
      </c>
    </row>
    <row r="8" spans="1:11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4217.49</v>
      </c>
      <c r="F8" s="2">
        <f>'[1]Перечень работ и услуг'!F8</f>
        <v>12</v>
      </c>
      <c r="G8" s="14">
        <f t="shared" si="0"/>
        <v>15393.838499999998</v>
      </c>
      <c r="H8" s="1">
        <f>'[1]Перечень работ и услуг'!H8</f>
        <v>0</v>
      </c>
      <c r="I8" s="17">
        <f t="shared" si="1"/>
        <v>184726.06199999998</v>
      </c>
      <c r="J8" s="22" t="str">
        <f>'[1]Перечень работ и услуг'!J8</f>
        <v xml:space="preserve">равно плану </v>
      </c>
      <c r="K8" s="22" t="str">
        <f>'[1]Перечень работ и услуг'!K8</f>
        <v xml:space="preserve">равно плану </v>
      </c>
    </row>
    <row r="9" spans="1:11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4217.49</v>
      </c>
      <c r="F9" s="2">
        <f>'[1]Перечень работ и услуг'!F9</f>
        <v>12</v>
      </c>
      <c r="G9" s="14">
        <f t="shared" si="0"/>
        <v>4259.6648999999998</v>
      </c>
      <c r="H9" s="1">
        <f>'[1]Перечень работ и услуг'!H9</f>
        <v>0</v>
      </c>
      <c r="I9" s="17">
        <f t="shared" si="1"/>
        <v>51115.978799999997</v>
      </c>
      <c r="J9" s="22" t="str">
        <f>'[1]Перечень работ и услуг'!J9</f>
        <v xml:space="preserve">равно плану </v>
      </c>
      <c r="K9" s="22" t="str">
        <f>'[1]Перечень работ и услуг'!K9</f>
        <v xml:space="preserve">равно плану </v>
      </c>
    </row>
    <row r="10" spans="1:11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4217.49</v>
      </c>
      <c r="F10" s="11">
        <f>'[1]Перечень работ и услуг'!F10</f>
        <v>12</v>
      </c>
      <c r="G10" s="15">
        <f t="shared" si="0"/>
        <v>109612.56510000001</v>
      </c>
      <c r="H10" s="9">
        <f>'[1]Перечень работ и услуг'!H10</f>
        <v>0</v>
      </c>
      <c r="I10" s="9">
        <f t="shared" si="1"/>
        <v>1315350.7812000001</v>
      </c>
      <c r="J10" s="23" t="str">
        <f>'[1]Перечень работ и услуг'!J10</f>
        <v xml:space="preserve">равно плану </v>
      </c>
      <c r="K10" s="23" t="str">
        <f>'[1]Перечень работ и услуг'!K10</f>
        <v xml:space="preserve">равно плану </v>
      </c>
    </row>
    <row r="11" spans="1:11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4217.49</v>
      </c>
      <c r="F11" s="2">
        <f>'[1]Перечень работ и услуг'!F11</f>
        <v>12</v>
      </c>
      <c r="G11" s="14">
        <f t="shared" si="0"/>
        <v>17629.108199999999</v>
      </c>
      <c r="H11" s="1">
        <f>'[1]Перечень работ и услуг'!H11</f>
        <v>0</v>
      </c>
      <c r="I11" s="17">
        <f t="shared" si="1"/>
        <v>211549.29839999997</v>
      </c>
      <c r="J11" s="22" t="str">
        <f>'[1]Перечень работ и услуг'!J11</f>
        <v xml:space="preserve">равно плану </v>
      </c>
      <c r="K11" s="22" t="str">
        <f>'[1]Перечень работ и услуг'!K11</f>
        <v xml:space="preserve">равно плану </v>
      </c>
    </row>
    <row r="12" spans="1:11" x14ac:dyDescent="0.25">
      <c r="C12" s="16"/>
      <c r="D12" s="16"/>
      <c r="E12" s="16"/>
      <c r="F12" s="16"/>
      <c r="G12" s="16"/>
      <c r="I12" s="17"/>
    </row>
    <row r="13" spans="1:11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127241.67330000001</v>
      </c>
      <c r="H13" s="20">
        <f t="shared" ref="H13:I13" si="2">H10+H11</f>
        <v>0</v>
      </c>
      <c r="I13" s="24">
        <f t="shared" si="2"/>
        <v>1526900.0796000001</v>
      </c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CECA65F1-1356-CA47-A49A-C95C803059E5}">
      <formula1>Справочник_работ_и_услуг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7F47E-3073-8843-BF7C-635EFCA1921D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38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6143.11</v>
      </c>
      <c r="F4" s="2">
        <f>'[1]Перечень работ и услуг'!F4</f>
        <v>12</v>
      </c>
      <c r="G4" s="14">
        <f>E4*D4</f>
        <v>61799.686600000001</v>
      </c>
      <c r="H4" s="17">
        <f t="shared" ref="H4:H11" si="0">G4*F4</f>
        <v>741596.23919999995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6143.11</v>
      </c>
      <c r="F5" s="2">
        <f>'[1]Перечень работ и услуг'!F5</f>
        <v>12</v>
      </c>
      <c r="G5" s="14">
        <f t="shared" ref="G5:G11" si="1">E5*D5</f>
        <v>52707.883799999996</v>
      </c>
      <c r="H5" s="17">
        <f t="shared" si="0"/>
        <v>632494.60559999989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6143.11</v>
      </c>
      <c r="F6" s="2">
        <f>'[1]Перечень работ и услуг'!F6</f>
        <v>12</v>
      </c>
      <c r="G6" s="14">
        <f t="shared" si="1"/>
        <v>12286.22</v>
      </c>
      <c r="H6" s="17">
        <f t="shared" si="0"/>
        <v>147434.63999999998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6143.11</v>
      </c>
      <c r="F7" s="2">
        <f>'[1]Перечень работ и услуг'!F7</f>
        <v>12</v>
      </c>
      <c r="G7" s="14">
        <f t="shared" si="1"/>
        <v>4238.7458999999999</v>
      </c>
      <c r="H7" s="17">
        <f t="shared" si="0"/>
        <v>50864.950799999999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6143.11</v>
      </c>
      <c r="F8" s="2">
        <f>'[1]Перечень работ и услуг'!F8</f>
        <v>12</v>
      </c>
      <c r="G8" s="14">
        <f t="shared" si="1"/>
        <v>22422.351499999997</v>
      </c>
      <c r="H8" s="17">
        <f t="shared" si="0"/>
        <v>269068.21799999999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6143.11</v>
      </c>
      <c r="F9" s="2">
        <f>'[1]Перечень работ и услуг'!F9</f>
        <v>12</v>
      </c>
      <c r="G9" s="14">
        <f t="shared" si="1"/>
        <v>6204.5410999999995</v>
      </c>
      <c r="H9" s="17">
        <f t="shared" si="0"/>
        <v>74454.493199999997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6143.11</v>
      </c>
      <c r="F10" s="11">
        <f>'[1]Перечень работ и услуг'!F10</f>
        <v>12</v>
      </c>
      <c r="G10" s="15">
        <f t="shared" si="1"/>
        <v>159659.4289</v>
      </c>
      <c r="H10" s="9">
        <f t="shared" si="0"/>
        <v>1915913.1468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6143.11</v>
      </c>
      <c r="F11" s="2">
        <f>'[1]Перечень работ и услуг'!F11</f>
        <v>12</v>
      </c>
      <c r="G11" s="14">
        <f t="shared" si="1"/>
        <v>25678.199799999999</v>
      </c>
      <c r="H11" s="17">
        <f t="shared" si="0"/>
        <v>308138.39759999997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185337.6287</v>
      </c>
      <c r="H13" s="24">
        <f t="shared" ref="H13" si="2">H10+H11</f>
        <v>2224051.5444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1032E975-1CB4-6A4B-BEBB-D3328BFFA8FC}">
      <formula1>Справочник_работ_и_услуг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07C83-12F1-2346-86A8-C473FBB829DE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7.37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14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45.6</v>
      </c>
      <c r="F4" s="2">
        <f>'[1]Перечень работ и услуг'!F4</f>
        <v>12</v>
      </c>
      <c r="G4" s="14">
        <f>E4*D4</f>
        <v>458.73600000000005</v>
      </c>
      <c r="H4" s="17">
        <f t="shared" ref="H4:H11" si="0">G4*F4</f>
        <v>5504.8320000000003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45.6</v>
      </c>
      <c r="F5" s="2">
        <f>'[1]Перечень работ и услуг'!F5</f>
        <v>12</v>
      </c>
      <c r="G5" s="14">
        <f t="shared" ref="G5:G11" si="1">E5*D5</f>
        <v>391.24799999999999</v>
      </c>
      <c r="H5" s="17">
        <f t="shared" si="0"/>
        <v>4694.9759999999997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45.6</v>
      </c>
      <c r="F6" s="2">
        <f>'[1]Перечень работ и услуг'!F6</f>
        <v>12</v>
      </c>
      <c r="G6" s="14">
        <f t="shared" si="1"/>
        <v>91.2</v>
      </c>
      <c r="H6" s="17">
        <f t="shared" si="0"/>
        <v>1094.4000000000001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45.6</v>
      </c>
      <c r="F7" s="2">
        <f>'[1]Перечень работ и услуг'!F7</f>
        <v>12</v>
      </c>
      <c r="G7" s="14">
        <f t="shared" si="1"/>
        <v>31.463999999999999</v>
      </c>
      <c r="H7" s="17">
        <f t="shared" si="0"/>
        <v>377.56799999999998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45.6</v>
      </c>
      <c r="F8" s="2">
        <f>'[1]Перечень работ и услуг'!F8</f>
        <v>12</v>
      </c>
      <c r="G8" s="14">
        <f t="shared" si="1"/>
        <v>166.44</v>
      </c>
      <c r="H8" s="17">
        <f t="shared" si="0"/>
        <v>1997.28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45.6</v>
      </c>
      <c r="F9" s="2">
        <f>'[1]Перечень работ и услуг'!F9</f>
        <v>12</v>
      </c>
      <c r="G9" s="14">
        <f t="shared" si="1"/>
        <v>46.056000000000004</v>
      </c>
      <c r="H9" s="17">
        <f t="shared" si="0"/>
        <v>552.67200000000003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45.6</v>
      </c>
      <c r="F10" s="11">
        <f>'[1]Перечень работ и услуг'!F10</f>
        <v>12</v>
      </c>
      <c r="G10" s="15">
        <f t="shared" si="1"/>
        <v>1185.1440000000002</v>
      </c>
      <c r="H10" s="18">
        <f t="shared" si="0"/>
        <v>14221.728000000003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45.6</v>
      </c>
      <c r="F11" s="2">
        <f>'[1]Перечень работ и услуг'!F11</f>
        <v>12</v>
      </c>
      <c r="G11" s="14">
        <f t="shared" si="1"/>
        <v>190.608</v>
      </c>
      <c r="H11" s="17">
        <f t="shared" si="0"/>
        <v>2287.2960000000003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1375.7520000000002</v>
      </c>
      <c r="H13" s="20">
        <f t="shared" ref="H13" si="2">H10+H11</f>
        <v>16509.024000000005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B2D8137D-DD98-084A-AB76-2E39F8A82954}">
      <formula1>Справочник_работ_и_услуг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5EC3A-B0BE-9043-9B2E-593D16AD7401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39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2298.6999999999998</v>
      </c>
      <c r="F4" s="2">
        <f>'[1]Перечень работ и услуг'!F4</f>
        <v>12</v>
      </c>
      <c r="G4" s="14">
        <f>E4*D4</f>
        <v>23124.921999999999</v>
      </c>
      <c r="H4" s="17">
        <f t="shared" ref="H4:H11" si="0">G4*F4</f>
        <v>277499.06400000001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2298.6999999999998</v>
      </c>
      <c r="F5" s="2">
        <f>'[1]Перечень работ и услуг'!F5</f>
        <v>12</v>
      </c>
      <c r="G5" s="14">
        <f t="shared" ref="G5:G11" si="1">E5*D5</f>
        <v>19722.845999999998</v>
      </c>
      <c r="H5" s="17">
        <f t="shared" si="0"/>
        <v>236674.15199999997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2298.6999999999998</v>
      </c>
      <c r="F6" s="2">
        <f>'[1]Перечень работ и услуг'!F6</f>
        <v>12</v>
      </c>
      <c r="G6" s="14">
        <f t="shared" si="1"/>
        <v>4597.3999999999996</v>
      </c>
      <c r="H6" s="17">
        <f t="shared" si="0"/>
        <v>55168.799999999996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2298.6999999999998</v>
      </c>
      <c r="F7" s="2">
        <f>'[1]Перечень работ и услуг'!F7</f>
        <v>12</v>
      </c>
      <c r="G7" s="14">
        <f t="shared" si="1"/>
        <v>1586.1029999999998</v>
      </c>
      <c r="H7" s="17">
        <f t="shared" si="0"/>
        <v>19033.235999999997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2298.6999999999998</v>
      </c>
      <c r="F8" s="2">
        <f>'[1]Перечень работ и услуг'!F8</f>
        <v>12</v>
      </c>
      <c r="G8" s="14">
        <f t="shared" si="1"/>
        <v>8390.2549999999992</v>
      </c>
      <c r="H8" s="17">
        <f t="shared" si="0"/>
        <v>100683.06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2298.6999999999998</v>
      </c>
      <c r="F9" s="2">
        <f>'[1]Перечень работ и услуг'!F9</f>
        <v>12</v>
      </c>
      <c r="G9" s="14">
        <f t="shared" si="1"/>
        <v>2321.6869999999999</v>
      </c>
      <c r="H9" s="17">
        <f t="shared" si="0"/>
        <v>27860.243999999999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2298.6999999999998</v>
      </c>
      <c r="F10" s="11">
        <f>'[1]Перечень работ и услуг'!F10</f>
        <v>12</v>
      </c>
      <c r="G10" s="15">
        <f t="shared" si="1"/>
        <v>59743.213000000003</v>
      </c>
      <c r="H10" s="18">
        <f t="shared" si="0"/>
        <v>716918.5560000001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2298.6999999999998</v>
      </c>
      <c r="F11" s="2">
        <f>'[1]Перечень работ и услуг'!F11</f>
        <v>12</v>
      </c>
      <c r="G11" s="14">
        <f t="shared" si="1"/>
        <v>9608.5659999999989</v>
      </c>
      <c r="H11" s="17">
        <f t="shared" si="0"/>
        <v>115302.79199999999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69351.77900000001</v>
      </c>
      <c r="H13" s="20">
        <f t="shared" ref="H13" si="2">H10+H11</f>
        <v>832221.34800000011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F8DF79DE-2D03-7445-BC51-36B5B8108855}">
      <formula1>Справочник_работ_и_услуг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2C8B0-71F8-8E4A-A8BC-0C92A5872361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40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4359</v>
      </c>
      <c r="F4" s="2">
        <f>'[1]Перечень работ и услуг'!F4</f>
        <v>12</v>
      </c>
      <c r="G4" s="14">
        <f>E4*D4</f>
        <v>43851.54</v>
      </c>
      <c r="H4" s="17">
        <f t="shared" ref="H4:H11" si="0">G4*F4</f>
        <v>526218.48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4359</v>
      </c>
      <c r="F5" s="2">
        <f>'[1]Перечень работ и услуг'!F5</f>
        <v>12</v>
      </c>
      <c r="G5" s="14">
        <f t="shared" ref="G5:G11" si="1">E5*D5</f>
        <v>37400.22</v>
      </c>
      <c r="H5" s="17">
        <f t="shared" si="0"/>
        <v>448802.64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4359</v>
      </c>
      <c r="F6" s="2">
        <f>'[1]Перечень работ и услуг'!F6</f>
        <v>12</v>
      </c>
      <c r="G6" s="14">
        <f t="shared" si="1"/>
        <v>8718</v>
      </c>
      <c r="H6" s="17">
        <f t="shared" si="0"/>
        <v>104616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4359</v>
      </c>
      <c r="F7" s="2">
        <f>'[1]Перечень работ и услуг'!F7</f>
        <v>12</v>
      </c>
      <c r="G7" s="14">
        <f t="shared" si="1"/>
        <v>3007.7099999999996</v>
      </c>
      <c r="H7" s="17">
        <f t="shared" si="0"/>
        <v>36092.519999999997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4359</v>
      </c>
      <c r="F8" s="2">
        <f>'[1]Перечень работ и услуг'!F8</f>
        <v>12</v>
      </c>
      <c r="G8" s="14">
        <f t="shared" si="1"/>
        <v>15910.35</v>
      </c>
      <c r="H8" s="17">
        <f t="shared" si="0"/>
        <v>190924.2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4359</v>
      </c>
      <c r="F9" s="2">
        <f>'[1]Перечень работ и услуг'!F9</f>
        <v>12</v>
      </c>
      <c r="G9" s="14">
        <f t="shared" si="1"/>
        <v>4402.59</v>
      </c>
      <c r="H9" s="17">
        <f t="shared" si="0"/>
        <v>52831.08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4359</v>
      </c>
      <c r="F10" s="11">
        <f>'[1]Перечень работ и услуг'!F10</f>
        <v>12</v>
      </c>
      <c r="G10" s="15">
        <f t="shared" si="1"/>
        <v>113290.41</v>
      </c>
      <c r="H10" s="9">
        <f t="shared" si="0"/>
        <v>1359484.92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4359</v>
      </c>
      <c r="F11" s="2">
        <f>'[1]Перечень работ и услуг'!F11</f>
        <v>12</v>
      </c>
      <c r="G11" s="14">
        <f t="shared" si="1"/>
        <v>18220.62</v>
      </c>
      <c r="H11" s="17">
        <f t="shared" si="0"/>
        <v>218647.44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131511.03</v>
      </c>
      <c r="H13" s="24">
        <f t="shared" ref="H13" si="2">H10+H11</f>
        <v>1578132.3599999999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6B154B10-8C9F-6E40-BE54-F10B0D5BCF37}">
      <formula1>Справочник_работ_и_услуг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47BE1-7858-B240-AA78-BA481E7E70A2}">
  <dimension ref="A1:J13"/>
  <sheetViews>
    <sheetView workbookViewId="0">
      <selection activeCell="D4" sqref="D4:D13"/>
    </sheetView>
  </sheetViews>
  <sheetFormatPr defaultColWidth="11" defaultRowHeight="15.75" x14ac:dyDescent="0.25"/>
  <cols>
    <col min="8" max="8" width="14.2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41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3011.58</v>
      </c>
      <c r="F4" s="2">
        <f>'[1]Перечень работ и услуг'!F4</f>
        <v>12</v>
      </c>
      <c r="G4" s="14">
        <f>E4*D4</f>
        <v>30296.4948</v>
      </c>
      <c r="H4" s="17">
        <f t="shared" ref="H4:H11" si="0">G4*F4</f>
        <v>363557.9376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3011.58</v>
      </c>
      <c r="F5" s="2">
        <f>'[1]Перечень работ и услуг'!F5</f>
        <v>12</v>
      </c>
      <c r="G5" s="14">
        <f t="shared" ref="G5:G11" si="1">E5*D5</f>
        <v>25839.356400000001</v>
      </c>
      <c r="H5" s="17">
        <f t="shared" si="0"/>
        <v>310072.27679999999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3011.58</v>
      </c>
      <c r="F6" s="2">
        <f>'[1]Перечень работ и услуг'!F6</f>
        <v>12</v>
      </c>
      <c r="G6" s="14">
        <f t="shared" si="1"/>
        <v>6023.16</v>
      </c>
      <c r="H6" s="17">
        <f t="shared" si="0"/>
        <v>72277.919999999998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3011.58</v>
      </c>
      <c r="F7" s="2">
        <f>'[1]Перечень работ и услуг'!F7</f>
        <v>12</v>
      </c>
      <c r="G7" s="14">
        <f t="shared" si="1"/>
        <v>2077.9901999999997</v>
      </c>
      <c r="H7" s="17">
        <f t="shared" si="0"/>
        <v>24935.882399999995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3011.58</v>
      </c>
      <c r="F8" s="2">
        <f>'[1]Перечень работ и услуг'!F8</f>
        <v>12</v>
      </c>
      <c r="G8" s="14">
        <f t="shared" si="1"/>
        <v>10992.267</v>
      </c>
      <c r="H8" s="17">
        <f t="shared" si="0"/>
        <v>131907.204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3011.58</v>
      </c>
      <c r="F9" s="2">
        <f>'[1]Перечень работ и услуг'!F9</f>
        <v>12</v>
      </c>
      <c r="G9" s="14">
        <f t="shared" si="1"/>
        <v>3041.6958</v>
      </c>
      <c r="H9" s="17">
        <f t="shared" si="0"/>
        <v>36500.349600000001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3011.58</v>
      </c>
      <c r="F10" s="11">
        <f>'[1]Перечень работ и услуг'!F10</f>
        <v>12</v>
      </c>
      <c r="G10" s="15">
        <f t="shared" si="1"/>
        <v>78270.964200000002</v>
      </c>
      <c r="H10" s="18">
        <f t="shared" si="0"/>
        <v>939251.57040000008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3011.58</v>
      </c>
      <c r="F11" s="2">
        <f>'[1]Перечень работ и услуг'!F11</f>
        <v>12</v>
      </c>
      <c r="G11" s="14">
        <f t="shared" si="1"/>
        <v>12588.404399999999</v>
      </c>
      <c r="H11" s="17">
        <f t="shared" si="0"/>
        <v>151060.85279999999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90859.368600000002</v>
      </c>
      <c r="H13" s="20">
        <f t="shared" ref="H13" si="2">H10+H11</f>
        <v>1090312.4232000001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830B69CD-2CF0-1245-B0C3-C7FE10DB764F}">
      <formula1>Справочник_работ_и_услуг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BD35-EF1B-F745-9CD6-91033034B29E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42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41.4</v>
      </c>
      <c r="F4" s="2">
        <f>'[1]Перечень работ и услуг'!F4</f>
        <v>12</v>
      </c>
      <c r="G4" s="14">
        <f>E4*D4</f>
        <v>416.48399999999998</v>
      </c>
      <c r="H4" s="17">
        <f t="shared" ref="H4:H11" si="0">G4*F4</f>
        <v>4997.808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41.4</v>
      </c>
      <c r="F5" s="2">
        <f>'[1]Перечень работ и услуг'!F5</f>
        <v>12</v>
      </c>
      <c r="G5" s="14">
        <f t="shared" ref="G5:G11" si="1">E5*D5</f>
        <v>355.21199999999999</v>
      </c>
      <c r="H5" s="17">
        <f t="shared" si="0"/>
        <v>4262.5439999999999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41.4</v>
      </c>
      <c r="F6" s="2">
        <f>'[1]Перечень работ и услуг'!F6</f>
        <v>12</v>
      </c>
      <c r="G6" s="14">
        <f t="shared" si="1"/>
        <v>82.8</v>
      </c>
      <c r="H6" s="17">
        <f t="shared" si="0"/>
        <v>993.59999999999991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41.4</v>
      </c>
      <c r="F7" s="2">
        <f>'[1]Перечень работ и услуг'!F7</f>
        <v>12</v>
      </c>
      <c r="G7" s="14">
        <f t="shared" si="1"/>
        <v>28.565999999999995</v>
      </c>
      <c r="H7" s="17">
        <f t="shared" si="0"/>
        <v>342.79199999999992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41.4</v>
      </c>
      <c r="F8" s="2">
        <f>'[1]Перечень работ и услуг'!F8</f>
        <v>12</v>
      </c>
      <c r="G8" s="14">
        <f t="shared" si="1"/>
        <v>151.10999999999999</v>
      </c>
      <c r="H8" s="17">
        <f t="shared" si="0"/>
        <v>1813.3199999999997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41.4</v>
      </c>
      <c r="F9" s="2">
        <f>'[1]Перечень работ и услуг'!F9</f>
        <v>12</v>
      </c>
      <c r="G9" s="14">
        <f t="shared" si="1"/>
        <v>41.814</v>
      </c>
      <c r="H9" s="17">
        <f t="shared" si="0"/>
        <v>501.76800000000003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41.4</v>
      </c>
      <c r="F10" s="11">
        <f>'[1]Перечень работ и услуг'!F10</f>
        <v>12</v>
      </c>
      <c r="G10" s="15">
        <f t="shared" si="1"/>
        <v>1075.9860000000001</v>
      </c>
      <c r="H10" s="18">
        <f t="shared" si="0"/>
        <v>12911.832000000002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41.4</v>
      </c>
      <c r="F11" s="2">
        <f>'[1]Перечень работ и услуг'!F11</f>
        <v>12</v>
      </c>
      <c r="G11" s="14">
        <f t="shared" si="1"/>
        <v>173.05199999999999</v>
      </c>
      <c r="H11" s="17">
        <f t="shared" si="0"/>
        <v>2076.6239999999998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1249.038</v>
      </c>
      <c r="H13" s="20">
        <f t="shared" ref="H13" si="2">H10+H11</f>
        <v>14988.456000000002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014E2B0C-5357-2A48-AB6A-60DEA5E48106}">
      <formula1>Справочник_работ_и_услуг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04B1D-B1ED-734F-BD4A-29C3527F55DA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43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81.59</v>
      </c>
      <c r="F4" s="2">
        <f>'[1]Перечень работ и услуг'!F4</f>
        <v>12</v>
      </c>
      <c r="G4" s="14">
        <f>E4*D4</f>
        <v>820.79540000000009</v>
      </c>
      <c r="H4" s="17">
        <f t="shared" ref="H4:H11" si="0">G4*F4</f>
        <v>9849.5448000000015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81.59</v>
      </c>
      <c r="F5" s="2">
        <f>'[1]Перечень работ и услуг'!F5</f>
        <v>12</v>
      </c>
      <c r="G5" s="14">
        <f t="shared" ref="G5:G11" si="1">E5*D5</f>
        <v>700.04219999999998</v>
      </c>
      <c r="H5" s="17">
        <f t="shared" si="0"/>
        <v>8400.5064000000002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81.59</v>
      </c>
      <c r="F6" s="2">
        <f>'[1]Перечень работ и услуг'!F6</f>
        <v>12</v>
      </c>
      <c r="G6" s="14">
        <f t="shared" si="1"/>
        <v>163.18</v>
      </c>
      <c r="H6" s="17">
        <f t="shared" si="0"/>
        <v>1958.16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81.59</v>
      </c>
      <c r="F7" s="2">
        <f>'[1]Перечень работ и услуг'!F7</f>
        <v>12</v>
      </c>
      <c r="G7" s="14">
        <f t="shared" si="1"/>
        <v>56.2971</v>
      </c>
      <c r="H7" s="17">
        <f t="shared" si="0"/>
        <v>675.5652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81.59</v>
      </c>
      <c r="F8" s="2">
        <f>'[1]Перечень работ и услуг'!F8</f>
        <v>12</v>
      </c>
      <c r="G8" s="14">
        <f t="shared" si="1"/>
        <v>297.80349999999999</v>
      </c>
      <c r="H8" s="17">
        <f t="shared" si="0"/>
        <v>3573.6419999999998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81.59</v>
      </c>
      <c r="F9" s="2">
        <f>'[1]Перечень работ и услуг'!F9</f>
        <v>12</v>
      </c>
      <c r="G9" s="14">
        <f t="shared" si="1"/>
        <v>82.405900000000003</v>
      </c>
      <c r="H9" s="17">
        <f t="shared" si="0"/>
        <v>988.87080000000003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81.59</v>
      </c>
      <c r="F10" s="11">
        <f>'[1]Перечень работ и услуг'!F10</f>
        <v>12</v>
      </c>
      <c r="G10" s="15">
        <f t="shared" si="1"/>
        <v>2120.5241000000001</v>
      </c>
      <c r="H10" s="18">
        <f t="shared" si="0"/>
        <v>25446.289199999999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81.59</v>
      </c>
      <c r="F11" s="2">
        <f>'[1]Перечень работ и услуг'!F11</f>
        <v>12</v>
      </c>
      <c r="G11" s="14">
        <f t="shared" si="1"/>
        <v>341.0462</v>
      </c>
      <c r="H11" s="17">
        <f t="shared" si="0"/>
        <v>4092.5544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2461.5703000000003</v>
      </c>
      <c r="H13" s="20">
        <f t="shared" ref="H13" si="2">H10+H11</f>
        <v>29538.8436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318EC0B7-4235-8340-A4DC-78D5E6863A53}">
      <formula1>Справочник_работ_и_услуг</formula1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57618-4D00-1A45-94DA-5B0679CCA81E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44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98</v>
      </c>
      <c r="F4" s="2">
        <f>'[1]Перечень работ и услуг'!F4</f>
        <v>12</v>
      </c>
      <c r="G4" s="14">
        <f>E4*D4</f>
        <v>985.88</v>
      </c>
      <c r="H4" s="17">
        <f t="shared" ref="H4:H11" si="0">G4*F4</f>
        <v>11830.56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98</v>
      </c>
      <c r="F5" s="2">
        <f>'[1]Перечень работ и услуг'!F5</f>
        <v>12</v>
      </c>
      <c r="G5" s="14">
        <f t="shared" ref="G5:G11" si="1">E5*D5</f>
        <v>840.84</v>
      </c>
      <c r="H5" s="17">
        <f t="shared" si="0"/>
        <v>10090.08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98</v>
      </c>
      <c r="F6" s="2">
        <f>'[1]Перечень работ и услуг'!F6</f>
        <v>12</v>
      </c>
      <c r="G6" s="14">
        <f t="shared" si="1"/>
        <v>196</v>
      </c>
      <c r="H6" s="17">
        <f t="shared" si="0"/>
        <v>2352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98</v>
      </c>
      <c r="F7" s="2">
        <f>'[1]Перечень работ и услуг'!F7</f>
        <v>12</v>
      </c>
      <c r="G7" s="14">
        <f t="shared" si="1"/>
        <v>67.61999999999999</v>
      </c>
      <c r="H7" s="17">
        <f t="shared" si="0"/>
        <v>811.43999999999983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98</v>
      </c>
      <c r="F8" s="2">
        <f>'[1]Перечень работ и услуг'!F8</f>
        <v>12</v>
      </c>
      <c r="G8" s="14">
        <f t="shared" si="1"/>
        <v>357.7</v>
      </c>
      <c r="H8" s="17">
        <f t="shared" si="0"/>
        <v>4292.3999999999996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98</v>
      </c>
      <c r="F9" s="2">
        <f>'[1]Перечень работ и услуг'!F9</f>
        <v>12</v>
      </c>
      <c r="G9" s="14">
        <f t="shared" si="1"/>
        <v>98.98</v>
      </c>
      <c r="H9" s="17">
        <f t="shared" si="0"/>
        <v>1187.76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98</v>
      </c>
      <c r="F10" s="11">
        <f>'[1]Перечень работ и услуг'!F10</f>
        <v>12</v>
      </c>
      <c r="G10" s="15">
        <f t="shared" si="1"/>
        <v>2547.02</v>
      </c>
      <c r="H10" s="18">
        <f t="shared" si="0"/>
        <v>30564.239999999998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98</v>
      </c>
      <c r="F11" s="2">
        <f>'[1]Перечень работ и услуг'!F11</f>
        <v>12</v>
      </c>
      <c r="G11" s="14">
        <f t="shared" si="1"/>
        <v>409.64</v>
      </c>
      <c r="H11" s="17">
        <f t="shared" si="0"/>
        <v>4915.68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2956.66</v>
      </c>
      <c r="H13" s="20">
        <f t="shared" ref="H13" si="2">H10+H11</f>
        <v>35479.919999999998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53439C41-9D5F-DE45-A429-5883B62A5A6F}">
      <formula1>Справочник_работ_и_услуг</formula1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19FB5-F097-6249-A72A-EA1C9E3546CF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45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11795.06</v>
      </c>
      <c r="F4" s="2">
        <f>'[1]Перечень работ и услуг'!F4</f>
        <v>12</v>
      </c>
      <c r="G4" s="14">
        <f>E4*D4</f>
        <v>118658.3036</v>
      </c>
      <c r="H4" s="1">
        <f t="shared" ref="H4:H11" si="0">G4*F4</f>
        <v>1423899.6432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11795.06</v>
      </c>
      <c r="F5" s="2">
        <f>'[1]Перечень работ и услуг'!F5</f>
        <v>12</v>
      </c>
      <c r="G5" s="14">
        <f t="shared" ref="G5:G11" si="1">E5*D5</f>
        <v>101201.6148</v>
      </c>
      <c r="H5" s="17">
        <f t="shared" si="0"/>
        <v>1214419.3776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11795.06</v>
      </c>
      <c r="F6" s="2">
        <f>'[1]Перечень работ и услуг'!F6</f>
        <v>12</v>
      </c>
      <c r="G6" s="14">
        <f t="shared" si="1"/>
        <v>23590.12</v>
      </c>
      <c r="H6" s="17">
        <f t="shared" si="0"/>
        <v>283081.44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11795.06</v>
      </c>
      <c r="F7" s="2">
        <f>'[1]Перечень работ и услуг'!F7</f>
        <v>12</v>
      </c>
      <c r="G7" s="14">
        <f t="shared" si="1"/>
        <v>8138.5913999999993</v>
      </c>
      <c r="H7" s="17">
        <f t="shared" si="0"/>
        <v>97663.096799999999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11795.06</v>
      </c>
      <c r="F8" s="2">
        <f>'[1]Перечень работ и услуг'!F8</f>
        <v>12</v>
      </c>
      <c r="G8" s="14">
        <f t="shared" si="1"/>
        <v>43051.968999999997</v>
      </c>
      <c r="H8" s="17">
        <f t="shared" si="0"/>
        <v>516623.62799999997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11795.06</v>
      </c>
      <c r="F9" s="2">
        <f>'[1]Перечень работ и услуг'!F9</f>
        <v>12</v>
      </c>
      <c r="G9" s="14">
        <f t="shared" si="1"/>
        <v>11913.0106</v>
      </c>
      <c r="H9" s="17">
        <f t="shared" si="0"/>
        <v>142956.12719999999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11795.06</v>
      </c>
      <c r="F10" s="11">
        <f>'[1]Перечень работ и услуг'!F10</f>
        <v>12</v>
      </c>
      <c r="G10" s="15">
        <f t="shared" si="1"/>
        <v>306553.60940000002</v>
      </c>
      <c r="H10" s="9">
        <f t="shared" si="0"/>
        <v>3678643.3128000004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11795.06</v>
      </c>
      <c r="F11" s="2">
        <f>'[1]Перечень работ и услуг'!F11</f>
        <v>12</v>
      </c>
      <c r="G11" s="14">
        <f t="shared" si="1"/>
        <v>49303.350799999993</v>
      </c>
      <c r="H11" s="17">
        <f t="shared" si="0"/>
        <v>591640.20959999994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355856.96020000003</v>
      </c>
      <c r="H13" s="24">
        <f t="shared" ref="H13" si="2">H10+H11</f>
        <v>4270283.5224000001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82EBB3DB-3391-0A45-B083-155DC0E04227}">
      <formula1>Справочник_работ_и_услуг</formula1>
    </dataValidation>
  </dataValidation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F60E2-F87C-B24C-A85B-1265617534B7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46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3285.1</v>
      </c>
      <c r="F4" s="2">
        <f>'[1]Перечень работ и услуг'!F4</f>
        <v>12</v>
      </c>
      <c r="G4" s="14">
        <f>E4*D4</f>
        <v>33048.106</v>
      </c>
      <c r="H4" s="17">
        <f t="shared" ref="H4:H11" si="0">G4*F4</f>
        <v>396577.272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3285.1</v>
      </c>
      <c r="F5" s="2">
        <f>'[1]Перечень работ и услуг'!F5</f>
        <v>12</v>
      </c>
      <c r="G5" s="14">
        <f t="shared" ref="G5:G11" si="1">E5*D5</f>
        <v>28186.157999999999</v>
      </c>
      <c r="H5" s="17">
        <f t="shared" si="0"/>
        <v>338233.89600000001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3285.1</v>
      </c>
      <c r="F6" s="2">
        <f>'[1]Перечень работ и услуг'!F6</f>
        <v>12</v>
      </c>
      <c r="G6" s="14">
        <f t="shared" si="1"/>
        <v>6570.2</v>
      </c>
      <c r="H6" s="17">
        <f t="shared" si="0"/>
        <v>78842.399999999994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3285.1</v>
      </c>
      <c r="F7" s="2">
        <f>'[1]Перечень работ и услуг'!F7</f>
        <v>12</v>
      </c>
      <c r="G7" s="14">
        <f t="shared" si="1"/>
        <v>2266.7189999999996</v>
      </c>
      <c r="H7" s="17">
        <f t="shared" si="0"/>
        <v>27200.627999999997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3285.1</v>
      </c>
      <c r="F8" s="2">
        <f>'[1]Перечень работ и услуг'!F8</f>
        <v>12</v>
      </c>
      <c r="G8" s="14">
        <f t="shared" si="1"/>
        <v>11990.615</v>
      </c>
      <c r="H8" s="17">
        <f t="shared" si="0"/>
        <v>143887.38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3285.1</v>
      </c>
      <c r="F9" s="2">
        <f>'[1]Перечень работ и услуг'!F9</f>
        <v>12</v>
      </c>
      <c r="G9" s="14">
        <f t="shared" si="1"/>
        <v>3317.951</v>
      </c>
      <c r="H9" s="17">
        <f t="shared" si="0"/>
        <v>39815.411999999997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3285.1</v>
      </c>
      <c r="F10" s="11">
        <f>'[1]Перечень работ и услуг'!F10</f>
        <v>12</v>
      </c>
      <c r="G10" s="15">
        <f t="shared" si="1"/>
        <v>85379.749000000011</v>
      </c>
      <c r="H10" s="18">
        <f t="shared" si="0"/>
        <v>1024556.9880000001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3285.1</v>
      </c>
      <c r="F11" s="2">
        <f>'[1]Перечень работ и услуг'!F11</f>
        <v>12</v>
      </c>
      <c r="G11" s="14">
        <f t="shared" si="1"/>
        <v>13731.717999999999</v>
      </c>
      <c r="H11" s="17">
        <f t="shared" si="0"/>
        <v>164780.61599999998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99111.467000000004</v>
      </c>
      <c r="H13" s="24">
        <f t="shared" ref="H13" si="2">H10+H11</f>
        <v>1189337.6040000001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F16C485A-134A-6E4A-912F-AA2BD2A5BDF9}">
      <formula1>Справочник_работ_и_услуг</formula1>
    </dataValidation>
  </dataValidation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242C7-949C-B846-92CE-8B8D094E24C0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47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3327.09</v>
      </c>
      <c r="F4" s="2">
        <f>'[1]Перечень работ и услуг'!F4</f>
        <v>12</v>
      </c>
      <c r="G4" s="14">
        <f>E4*D4</f>
        <v>33470.525400000006</v>
      </c>
      <c r="H4" s="17">
        <f t="shared" ref="H4:H11" si="0">G4*F4</f>
        <v>401646.30480000004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3327.09</v>
      </c>
      <c r="F5" s="2">
        <f>'[1]Перечень работ и услуг'!F5</f>
        <v>12</v>
      </c>
      <c r="G5" s="14">
        <f t="shared" ref="G5:G11" si="1">E5*D5</f>
        <v>28546.432200000003</v>
      </c>
      <c r="H5" s="17">
        <f t="shared" si="0"/>
        <v>342557.18640000001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3327.09</v>
      </c>
      <c r="F6" s="2">
        <f>'[1]Перечень работ и услуг'!F6</f>
        <v>12</v>
      </c>
      <c r="G6" s="14">
        <f t="shared" si="1"/>
        <v>6654.18</v>
      </c>
      <c r="H6" s="17">
        <f t="shared" si="0"/>
        <v>79850.16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3327.09</v>
      </c>
      <c r="F7" s="2">
        <f>'[1]Перечень работ и услуг'!F7</f>
        <v>12</v>
      </c>
      <c r="G7" s="14">
        <f t="shared" si="1"/>
        <v>2295.6920999999998</v>
      </c>
      <c r="H7" s="17">
        <f t="shared" si="0"/>
        <v>27548.305199999995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3327.09</v>
      </c>
      <c r="F8" s="2">
        <f>'[1]Перечень работ и услуг'!F8</f>
        <v>12</v>
      </c>
      <c r="G8" s="14">
        <f t="shared" si="1"/>
        <v>12143.878500000001</v>
      </c>
      <c r="H8" s="17">
        <f t="shared" si="0"/>
        <v>145726.54200000002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3327.09</v>
      </c>
      <c r="F9" s="2">
        <f>'[1]Перечень работ и услуг'!F9</f>
        <v>12</v>
      </c>
      <c r="G9" s="14">
        <f t="shared" si="1"/>
        <v>3360.3609000000001</v>
      </c>
      <c r="H9" s="17">
        <f t="shared" si="0"/>
        <v>40324.330800000003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3327.09</v>
      </c>
      <c r="F10" s="11">
        <f>'[1]Перечень работ и услуг'!F10</f>
        <v>12</v>
      </c>
      <c r="G10" s="15">
        <f t="shared" si="1"/>
        <v>86471.069100000008</v>
      </c>
      <c r="H10" s="18">
        <f t="shared" si="0"/>
        <v>1037652.8292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3327.09</v>
      </c>
      <c r="F11" s="2">
        <f>'[1]Перечень работ и услуг'!F11</f>
        <v>12</v>
      </c>
      <c r="G11" s="14">
        <f t="shared" si="1"/>
        <v>13907.236199999999</v>
      </c>
      <c r="H11" s="17">
        <f t="shared" si="0"/>
        <v>166886.83439999999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100378.30530000001</v>
      </c>
      <c r="H13" s="24">
        <f t="shared" ref="H13" si="2">H10+H11</f>
        <v>1204539.6636000001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0A893E78-7344-5D4C-9BBE-1497B637019A}">
      <formula1>Справочник_работ_и_услуг</formula1>
    </dataValidation>
  </dataValidation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1B80D-3166-834A-B5D5-9E24CDAF8405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48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2022.87</v>
      </c>
      <c r="F4" s="2">
        <f>'[1]Перечень работ и услуг'!F4</f>
        <v>12</v>
      </c>
      <c r="G4" s="14">
        <f>E4*D4</f>
        <v>20350.072199999999</v>
      </c>
      <c r="H4" s="17">
        <f t="shared" ref="H4:H11" si="0">G4*F4</f>
        <v>244200.8664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2022.87</v>
      </c>
      <c r="F5" s="2">
        <f>'[1]Перечень работ и услуг'!F5</f>
        <v>12</v>
      </c>
      <c r="G5" s="14">
        <f t="shared" ref="G5:G11" si="1">E5*D5</f>
        <v>17356.224599999998</v>
      </c>
      <c r="H5" s="17">
        <f t="shared" si="0"/>
        <v>208274.69519999996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2022.87</v>
      </c>
      <c r="F6" s="2">
        <f>'[1]Перечень работ и услуг'!F6</f>
        <v>12</v>
      </c>
      <c r="G6" s="14">
        <f t="shared" si="1"/>
        <v>4045.74</v>
      </c>
      <c r="H6" s="17">
        <f t="shared" si="0"/>
        <v>48548.88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2022.87</v>
      </c>
      <c r="F7" s="2">
        <f>'[1]Перечень работ и услуг'!F7</f>
        <v>12</v>
      </c>
      <c r="G7" s="14">
        <f t="shared" si="1"/>
        <v>1395.7802999999999</v>
      </c>
      <c r="H7" s="17">
        <f t="shared" si="0"/>
        <v>16749.363599999997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2022.87</v>
      </c>
      <c r="F8" s="2">
        <f>'[1]Перечень работ и услуг'!F8</f>
        <v>12</v>
      </c>
      <c r="G8" s="14">
        <f t="shared" si="1"/>
        <v>7383.4754999999996</v>
      </c>
      <c r="H8" s="17">
        <f t="shared" si="0"/>
        <v>88601.705999999991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2022.87</v>
      </c>
      <c r="F9" s="2">
        <f>'[1]Перечень работ и услуг'!F9</f>
        <v>12</v>
      </c>
      <c r="G9" s="14">
        <f t="shared" si="1"/>
        <v>2043.0987</v>
      </c>
      <c r="H9" s="17">
        <f t="shared" si="0"/>
        <v>24517.184399999998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2022.87</v>
      </c>
      <c r="F10" s="11">
        <f>'[1]Перечень работ и услуг'!F10</f>
        <v>12</v>
      </c>
      <c r="G10" s="15">
        <f t="shared" si="1"/>
        <v>52574.391300000003</v>
      </c>
      <c r="H10" s="18">
        <f t="shared" si="0"/>
        <v>630892.69559999998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2022.87</v>
      </c>
      <c r="F11" s="2">
        <f>'[1]Перечень работ и услуг'!F11</f>
        <v>12</v>
      </c>
      <c r="G11" s="14">
        <f t="shared" si="1"/>
        <v>8455.5965999999989</v>
      </c>
      <c r="H11" s="17">
        <f t="shared" si="0"/>
        <v>101467.15919999999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61029.9879</v>
      </c>
      <c r="H13" s="20">
        <f t="shared" ref="H13" si="2">H10+H11</f>
        <v>732359.85479999997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DE84184A-E42E-5744-AF05-08F531616F12}">
      <formula1>Справочник_работ_и_услуг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88928-F1CB-6341-815C-521CCA98EFA3}">
  <dimension ref="A1:K13"/>
  <sheetViews>
    <sheetView workbookViewId="0">
      <selection activeCell="D4" sqref="D4:D13"/>
    </sheetView>
  </sheetViews>
  <sheetFormatPr defaultColWidth="11" defaultRowHeight="15.75" x14ac:dyDescent="0.25"/>
  <cols>
    <col min="2" max="2" width="37.625" customWidth="1"/>
  </cols>
  <sheetData>
    <row r="1" spans="1:11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>
        <f>'[1]Перечень работ и услуг'!H1</f>
        <v>0</v>
      </c>
      <c r="I1" s="21"/>
      <c r="J1" s="30" t="str">
        <f>'[1]Перечень работ и услуг'!J1</f>
        <v>Факт</v>
      </c>
      <c r="K1" s="30"/>
    </row>
    <row r="2" spans="1:11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7" t="str">
        <f>'[1]Перечень работ и услуг'!H2</f>
        <v>Статус обработки</v>
      </c>
      <c r="I2" s="6" t="s">
        <v>1</v>
      </c>
      <c r="J2" s="8" t="str">
        <f>'[1]Перечень работ и услуг'!J2</f>
        <v>ОТЧЕТ (кол-во)</v>
      </c>
      <c r="K2" s="8" t="str">
        <f>'[1]Перечень работ и услуг'!K2</f>
        <v>Отчет(итого стоимость)</v>
      </c>
    </row>
    <row r="3" spans="1:11" ht="18.75" x14ac:dyDescent="0.3">
      <c r="A3" s="31" t="s">
        <v>13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884.78</v>
      </c>
      <c r="F4" s="2">
        <f>'[1]Перечень работ и услуг'!F4</f>
        <v>12</v>
      </c>
      <c r="G4" s="14">
        <f>E4*D4</f>
        <v>8900.8868000000002</v>
      </c>
      <c r="H4" s="1">
        <f>'[1]Перечень работ и услуг'!H4</f>
        <v>0</v>
      </c>
      <c r="I4" s="17">
        <f>G4*F4</f>
        <v>106810.6416</v>
      </c>
      <c r="J4" s="22" t="str">
        <f>'[1]Перечень работ и услуг'!J4</f>
        <v xml:space="preserve">равно плану </v>
      </c>
      <c r="K4" s="22" t="str">
        <f>'[1]Перечень работ и услуг'!K4</f>
        <v xml:space="preserve">равно плану </v>
      </c>
    </row>
    <row r="5" spans="1:11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884.78</v>
      </c>
      <c r="F5" s="2">
        <f>'[1]Перечень работ и услуг'!F5</f>
        <v>12</v>
      </c>
      <c r="G5" s="14">
        <f t="shared" ref="G5:G11" si="0">E5*D5</f>
        <v>7591.4124000000002</v>
      </c>
      <c r="H5" s="1">
        <f>'[1]Перечень работ и услуг'!H5</f>
        <v>0</v>
      </c>
      <c r="I5" s="17">
        <f t="shared" ref="I5:I11" si="1">G5*F5</f>
        <v>91096.948799999998</v>
      </c>
      <c r="J5" s="22" t="str">
        <f>'[1]Перечень работ и услуг'!J5</f>
        <v xml:space="preserve">равно плану </v>
      </c>
      <c r="K5" s="22" t="str">
        <f>'[1]Перечень работ и услуг'!K5</f>
        <v xml:space="preserve">равно плану </v>
      </c>
    </row>
    <row r="6" spans="1:11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884.78</v>
      </c>
      <c r="F6" s="2">
        <f>'[1]Перечень работ и услуг'!F6</f>
        <v>12</v>
      </c>
      <c r="G6" s="14">
        <f t="shared" si="0"/>
        <v>1769.56</v>
      </c>
      <c r="H6" s="1">
        <f>'[1]Перечень работ и услуг'!H6</f>
        <v>0</v>
      </c>
      <c r="I6" s="17">
        <f t="shared" si="1"/>
        <v>21234.720000000001</v>
      </c>
      <c r="J6" s="22" t="str">
        <f>'[1]Перечень работ и услуг'!J6</f>
        <v xml:space="preserve">равно плану </v>
      </c>
      <c r="K6" s="22" t="str">
        <f>'[1]Перечень работ и услуг'!K6</f>
        <v xml:space="preserve">равно плану </v>
      </c>
    </row>
    <row r="7" spans="1:11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884.78</v>
      </c>
      <c r="F7" s="2">
        <f>'[1]Перечень работ и услуг'!F7</f>
        <v>12</v>
      </c>
      <c r="G7" s="14">
        <f t="shared" si="0"/>
        <v>610.49819999999988</v>
      </c>
      <c r="H7" s="1">
        <f>'[1]Перечень работ и услуг'!H7</f>
        <v>0</v>
      </c>
      <c r="I7" s="17">
        <f t="shared" si="1"/>
        <v>7325.9783999999981</v>
      </c>
      <c r="J7" s="22" t="str">
        <f>'[1]Перечень работ и услуг'!J7</f>
        <v xml:space="preserve">равно плану </v>
      </c>
      <c r="K7" s="22" t="str">
        <f>'[1]Перечень работ и услуг'!K7</f>
        <v xml:space="preserve">равно плану </v>
      </c>
    </row>
    <row r="8" spans="1:11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884.78</v>
      </c>
      <c r="F8" s="2">
        <f>'[1]Перечень работ и услуг'!F8</f>
        <v>12</v>
      </c>
      <c r="G8" s="14">
        <f t="shared" si="0"/>
        <v>3229.4469999999997</v>
      </c>
      <c r="H8" s="1">
        <f>'[1]Перечень работ и услуг'!H8</f>
        <v>0</v>
      </c>
      <c r="I8" s="17">
        <f t="shared" si="1"/>
        <v>38753.363999999994</v>
      </c>
      <c r="J8" s="22" t="str">
        <f>'[1]Перечень работ и услуг'!J8</f>
        <v xml:space="preserve">равно плану </v>
      </c>
      <c r="K8" s="22" t="str">
        <f>'[1]Перечень работ и услуг'!K8</f>
        <v xml:space="preserve">равно плану </v>
      </c>
    </row>
    <row r="9" spans="1:11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884.78</v>
      </c>
      <c r="F9" s="2">
        <f>'[1]Перечень работ и услуг'!F9</f>
        <v>12</v>
      </c>
      <c r="G9" s="14">
        <f t="shared" si="0"/>
        <v>893.62779999999998</v>
      </c>
      <c r="H9" s="1">
        <f>'[1]Перечень работ и услуг'!H9</f>
        <v>0</v>
      </c>
      <c r="I9" s="17">
        <f t="shared" si="1"/>
        <v>10723.533599999999</v>
      </c>
      <c r="J9" s="22" t="str">
        <f>'[1]Перечень работ и услуг'!J9</f>
        <v xml:space="preserve">равно плану </v>
      </c>
      <c r="K9" s="22" t="str">
        <f>'[1]Перечень работ и услуг'!K9</f>
        <v xml:space="preserve">равно плану </v>
      </c>
    </row>
    <row r="10" spans="1:11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884.78</v>
      </c>
      <c r="F10" s="11">
        <f>'[1]Перечень работ и услуг'!F10</f>
        <v>12</v>
      </c>
      <c r="G10" s="15">
        <f t="shared" si="0"/>
        <v>22995.432199999999</v>
      </c>
      <c r="H10" s="9">
        <f>'[1]Перечень работ и услуг'!H10</f>
        <v>0</v>
      </c>
      <c r="I10" s="18">
        <f t="shared" si="1"/>
        <v>275945.18640000001</v>
      </c>
      <c r="J10" s="23" t="str">
        <f>'[1]Перечень работ и услуг'!J10</f>
        <v xml:space="preserve">равно плану </v>
      </c>
      <c r="K10" s="23" t="str">
        <f>'[1]Перечень работ и услуг'!K10</f>
        <v xml:space="preserve">равно плану </v>
      </c>
    </row>
    <row r="11" spans="1:11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884.78</v>
      </c>
      <c r="F11" s="2">
        <f>'[1]Перечень работ и услуг'!F11</f>
        <v>12</v>
      </c>
      <c r="G11" s="14">
        <f t="shared" si="0"/>
        <v>3698.3803999999996</v>
      </c>
      <c r="H11" s="1">
        <f>'[1]Перечень работ и услуг'!H11</f>
        <v>0</v>
      </c>
      <c r="I11" s="17">
        <f t="shared" si="1"/>
        <v>44380.564799999993</v>
      </c>
      <c r="J11" s="22" t="str">
        <f>'[1]Перечень работ и услуг'!J11</f>
        <v xml:space="preserve">равно плану </v>
      </c>
      <c r="K11" s="22" t="str">
        <f>'[1]Перечень работ и услуг'!K11</f>
        <v xml:space="preserve">равно плану </v>
      </c>
    </row>
    <row r="12" spans="1:11" x14ac:dyDescent="0.25">
      <c r="C12" s="16"/>
      <c r="D12" s="16"/>
      <c r="E12" s="16"/>
      <c r="F12" s="16"/>
      <c r="G12" s="16"/>
      <c r="I12" s="17"/>
    </row>
    <row r="13" spans="1:11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26693.812599999997</v>
      </c>
      <c r="H13" s="20">
        <f t="shared" ref="H13:I13" si="2">H10+H11</f>
        <v>0</v>
      </c>
      <c r="I13" s="20">
        <f t="shared" si="2"/>
        <v>320325.7512</v>
      </c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D2FE9ED9-3617-824A-B049-EFCFD3B2D4A5}">
      <formula1>Справочник_работ_и_услуг</formula1>
    </dataValidation>
  </dataValidation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761C1-C285-C941-90BE-5255C5E3BDAB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49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3411.81</v>
      </c>
      <c r="F4" s="2">
        <f>'[1]Перечень работ и услуг'!F4</f>
        <v>12</v>
      </c>
      <c r="G4" s="14">
        <f>E4*D4</f>
        <v>34322.808600000004</v>
      </c>
      <c r="H4" s="17">
        <f t="shared" ref="H4:H11" si="0">G4*F4</f>
        <v>411873.70320000005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3411.81</v>
      </c>
      <c r="F5" s="2">
        <f>'[1]Перечень работ и услуг'!F5</f>
        <v>12</v>
      </c>
      <c r="G5" s="14">
        <f t="shared" ref="G5:G11" si="1">E5*D5</f>
        <v>29273.3298</v>
      </c>
      <c r="H5" s="17">
        <f t="shared" si="0"/>
        <v>351279.95759999997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3411.81</v>
      </c>
      <c r="F6" s="2">
        <f>'[1]Перечень работ и услуг'!F6</f>
        <v>12</v>
      </c>
      <c r="G6" s="14">
        <f t="shared" si="1"/>
        <v>6823.62</v>
      </c>
      <c r="H6" s="17">
        <f t="shared" si="0"/>
        <v>81883.44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3411.81</v>
      </c>
      <c r="F7" s="2">
        <f>'[1]Перечень работ и услуг'!F7</f>
        <v>12</v>
      </c>
      <c r="G7" s="14">
        <f t="shared" si="1"/>
        <v>2354.1488999999997</v>
      </c>
      <c r="H7" s="17">
        <f t="shared" si="0"/>
        <v>28249.786799999994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3411.81</v>
      </c>
      <c r="F8" s="2">
        <f>'[1]Перечень работ и услуг'!F8</f>
        <v>12</v>
      </c>
      <c r="G8" s="14">
        <f t="shared" si="1"/>
        <v>12453.1065</v>
      </c>
      <c r="H8" s="17">
        <f t="shared" si="0"/>
        <v>149437.27799999999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3411.81</v>
      </c>
      <c r="F9" s="2">
        <f>'[1]Перечень работ и услуг'!F9</f>
        <v>12</v>
      </c>
      <c r="G9" s="14">
        <f t="shared" si="1"/>
        <v>3445.9281000000001</v>
      </c>
      <c r="H9" s="17">
        <f t="shared" si="0"/>
        <v>41351.137199999997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3411.81</v>
      </c>
      <c r="F10" s="11">
        <f>'[1]Перечень работ и услуг'!F10</f>
        <v>12</v>
      </c>
      <c r="G10" s="15">
        <f t="shared" si="1"/>
        <v>88672.941900000005</v>
      </c>
      <c r="H10" s="18">
        <f t="shared" si="0"/>
        <v>1064075.3028000002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3411.81</v>
      </c>
      <c r="F11" s="2">
        <f>'[1]Перечень работ и услуг'!F11</f>
        <v>12</v>
      </c>
      <c r="G11" s="14">
        <f t="shared" si="1"/>
        <v>14261.3658</v>
      </c>
      <c r="H11" s="17">
        <f t="shared" si="0"/>
        <v>171136.38959999999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102934.3077</v>
      </c>
      <c r="H13" s="24">
        <f t="shared" ref="H13" si="2">H10+H11</f>
        <v>1235211.6924000001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1DB9573A-8A1E-474D-8B98-286DC9105033}">
      <formula1>Справочник_работ_и_услуг</formula1>
    </dataValidation>
  </dataValidation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A57D9-B076-8249-97C5-7F45DBC6F63C}">
  <dimension ref="A1:J13"/>
  <sheetViews>
    <sheetView workbookViewId="0">
      <selection activeCell="D4" sqref="D4:D13"/>
    </sheetView>
  </sheetViews>
  <sheetFormatPr defaultColWidth="11" defaultRowHeight="15.75" x14ac:dyDescent="0.25"/>
  <cols>
    <col min="8" max="8" width="15.5" style="16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5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50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3338.54</v>
      </c>
      <c r="F4" s="2">
        <f>'[1]Перечень работ и услуг'!F4</f>
        <v>12</v>
      </c>
      <c r="G4" s="14">
        <f>E4*D4</f>
        <v>33585.712400000004</v>
      </c>
      <c r="H4" s="26">
        <f t="shared" ref="H4:H11" si="0">G4*F4</f>
        <v>403028.54880000005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3338.54</v>
      </c>
      <c r="F5" s="2">
        <f>'[1]Перечень работ и услуг'!F5</f>
        <v>12</v>
      </c>
      <c r="G5" s="14">
        <f t="shared" ref="G5:G11" si="1">E5*D5</f>
        <v>28644.673200000001</v>
      </c>
      <c r="H5" s="26">
        <f t="shared" si="0"/>
        <v>343736.0784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3338.54</v>
      </c>
      <c r="F6" s="2">
        <f>'[1]Перечень работ и услуг'!F6</f>
        <v>12</v>
      </c>
      <c r="G6" s="14">
        <f t="shared" si="1"/>
        <v>6677.08</v>
      </c>
      <c r="H6" s="26">
        <f t="shared" si="0"/>
        <v>80124.959999999992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3338.54</v>
      </c>
      <c r="F7" s="2">
        <f>'[1]Перечень работ и услуг'!F7</f>
        <v>12</v>
      </c>
      <c r="G7" s="14">
        <f t="shared" si="1"/>
        <v>2303.5925999999999</v>
      </c>
      <c r="H7" s="26">
        <f t="shared" si="0"/>
        <v>27643.111199999999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3338.54</v>
      </c>
      <c r="F8" s="2">
        <f>'[1]Перечень работ и услуг'!F8</f>
        <v>12</v>
      </c>
      <c r="G8" s="14">
        <f t="shared" si="1"/>
        <v>12185.671</v>
      </c>
      <c r="H8" s="26">
        <f t="shared" si="0"/>
        <v>146228.052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3338.54</v>
      </c>
      <c r="F9" s="2">
        <f>'[1]Перечень работ и услуг'!F9</f>
        <v>12</v>
      </c>
      <c r="G9" s="14">
        <f t="shared" si="1"/>
        <v>3371.9254000000001</v>
      </c>
      <c r="H9" s="26">
        <f t="shared" si="0"/>
        <v>40463.104800000001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3338.54</v>
      </c>
      <c r="F10" s="11">
        <f>'[1]Перечень работ и услуг'!F10</f>
        <v>12</v>
      </c>
      <c r="G10" s="15">
        <f t="shared" si="1"/>
        <v>86768.654600000009</v>
      </c>
      <c r="H10" s="27">
        <f t="shared" si="0"/>
        <v>1041223.8552000001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3338.54</v>
      </c>
      <c r="F11" s="2">
        <f>'[1]Перечень работ и услуг'!F11</f>
        <v>12</v>
      </c>
      <c r="G11" s="14">
        <f t="shared" si="1"/>
        <v>13955.097199999998</v>
      </c>
      <c r="H11" s="26">
        <f t="shared" si="0"/>
        <v>167461.16639999999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26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100723.75180000001</v>
      </c>
      <c r="H13" s="20">
        <f t="shared" ref="H13" si="2">H10+H11</f>
        <v>1208685.0216000001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BC993574-35BA-7A49-9608-221F051F18F3}">
      <formula1>Справочник_работ_и_услуг</formula1>
    </dataValidation>
  </dataValidation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CDC06-70A9-E744-823F-33F8FE249E02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51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3479.19</v>
      </c>
      <c r="F4" s="2">
        <f>'[1]Перечень работ и услуг'!F4</f>
        <v>12</v>
      </c>
      <c r="G4" s="14">
        <f>E4*D4</f>
        <v>35000.651400000002</v>
      </c>
      <c r="H4" s="17">
        <f t="shared" ref="H4:H11" si="0">G4*F4</f>
        <v>420007.81680000003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3479.19</v>
      </c>
      <c r="F5" s="2">
        <f>'[1]Перечень работ и услуг'!F5</f>
        <v>12</v>
      </c>
      <c r="G5" s="14">
        <f t="shared" ref="G5:G11" si="1">E5*D5</f>
        <v>29851.450199999999</v>
      </c>
      <c r="H5" s="17">
        <f t="shared" si="0"/>
        <v>358217.40240000002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3479.19</v>
      </c>
      <c r="F6" s="2">
        <f>'[1]Перечень работ и услуг'!F6</f>
        <v>12</v>
      </c>
      <c r="G6" s="14">
        <f t="shared" si="1"/>
        <v>6958.38</v>
      </c>
      <c r="H6" s="17">
        <f t="shared" si="0"/>
        <v>83500.56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3479.19</v>
      </c>
      <c r="F7" s="2">
        <f>'[1]Перечень работ и услуг'!F7</f>
        <v>12</v>
      </c>
      <c r="G7" s="14">
        <f t="shared" si="1"/>
        <v>2400.6410999999998</v>
      </c>
      <c r="H7" s="17">
        <f t="shared" si="0"/>
        <v>28807.693199999998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3479.19</v>
      </c>
      <c r="F8" s="2">
        <f>'[1]Перечень работ и услуг'!F8</f>
        <v>12</v>
      </c>
      <c r="G8" s="14">
        <f t="shared" si="1"/>
        <v>12699.0435</v>
      </c>
      <c r="H8" s="17">
        <f t="shared" si="0"/>
        <v>152388.522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3479.19</v>
      </c>
      <c r="F9" s="2">
        <f>'[1]Перечень работ и услуг'!F9</f>
        <v>12</v>
      </c>
      <c r="G9" s="14">
        <f t="shared" si="1"/>
        <v>3513.9819000000002</v>
      </c>
      <c r="H9" s="17">
        <f t="shared" si="0"/>
        <v>42167.782800000001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3479.19</v>
      </c>
      <c r="F10" s="11">
        <f>'[1]Перечень работ и услуг'!F10</f>
        <v>12</v>
      </c>
      <c r="G10" s="15">
        <f t="shared" si="1"/>
        <v>90424.148100000006</v>
      </c>
      <c r="H10" s="18">
        <f t="shared" si="0"/>
        <v>1085089.7772000001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3479.19</v>
      </c>
      <c r="F11" s="2">
        <f>'[1]Перечень работ и услуг'!F11</f>
        <v>12</v>
      </c>
      <c r="G11" s="14">
        <f t="shared" si="1"/>
        <v>14543.0142</v>
      </c>
      <c r="H11" s="17">
        <f t="shared" si="0"/>
        <v>174516.1704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104967.16230000001</v>
      </c>
      <c r="H13" s="24">
        <f t="shared" ref="H13" si="2">H10+H11</f>
        <v>1259605.9476000001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62334ADB-7FF4-2F4B-8724-54AD96C3FB4F}">
      <formula1>Справочник_работ_и_услуг</formula1>
    </dataValidation>
  </dataValidation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857B9-50AB-4C49-BE7A-8CC023DDFD06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52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3286.75</v>
      </c>
      <c r="F4" s="2">
        <f>'[1]Перечень работ и услуг'!F4</f>
        <v>12</v>
      </c>
      <c r="G4" s="14">
        <f>E4*D4</f>
        <v>33064.705000000002</v>
      </c>
      <c r="H4" s="17">
        <f t="shared" ref="H4:H11" si="0">G4*F4</f>
        <v>396776.46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3286.75</v>
      </c>
      <c r="F5" s="2">
        <f>'[1]Перечень работ и услуг'!F5</f>
        <v>12</v>
      </c>
      <c r="G5" s="14">
        <f t="shared" ref="G5:G11" si="1">E5*D5</f>
        <v>28200.314999999999</v>
      </c>
      <c r="H5" s="17">
        <f t="shared" si="0"/>
        <v>338403.77999999997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3286.75</v>
      </c>
      <c r="F6" s="2">
        <f>'[1]Перечень работ и услуг'!F6</f>
        <v>12</v>
      </c>
      <c r="G6" s="14">
        <f t="shared" si="1"/>
        <v>6573.5</v>
      </c>
      <c r="H6" s="17">
        <f t="shared" si="0"/>
        <v>78882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3286.75</v>
      </c>
      <c r="F7" s="2">
        <f>'[1]Перечень работ и услуг'!F7</f>
        <v>12</v>
      </c>
      <c r="G7" s="14">
        <f t="shared" si="1"/>
        <v>2267.8574999999996</v>
      </c>
      <c r="H7" s="17">
        <f t="shared" si="0"/>
        <v>27214.289999999994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3286.75</v>
      </c>
      <c r="F8" s="2">
        <f>'[1]Перечень работ и услуг'!F8</f>
        <v>12</v>
      </c>
      <c r="G8" s="14">
        <f t="shared" si="1"/>
        <v>11996.637499999999</v>
      </c>
      <c r="H8" s="17">
        <f t="shared" si="0"/>
        <v>143959.65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3286.75</v>
      </c>
      <c r="F9" s="2">
        <f>'[1]Перечень работ и услуг'!F9</f>
        <v>12</v>
      </c>
      <c r="G9" s="14">
        <f t="shared" si="1"/>
        <v>3319.6174999999998</v>
      </c>
      <c r="H9" s="17">
        <f t="shared" si="0"/>
        <v>39835.409999999996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3286.75</v>
      </c>
      <c r="F10" s="11">
        <f>'[1]Перечень работ и услуг'!F10</f>
        <v>12</v>
      </c>
      <c r="G10" s="15">
        <f t="shared" si="1"/>
        <v>85422.632500000007</v>
      </c>
      <c r="H10" s="18">
        <f t="shared" si="0"/>
        <v>1025071.5900000001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3286.75</v>
      </c>
      <c r="F11" s="2">
        <f>'[1]Перечень работ и услуг'!F11</f>
        <v>12</v>
      </c>
      <c r="G11" s="14">
        <f t="shared" si="1"/>
        <v>13738.615</v>
      </c>
      <c r="H11" s="17">
        <f t="shared" si="0"/>
        <v>164863.38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99161.247500000012</v>
      </c>
      <c r="H13" s="24">
        <f t="shared" ref="H13" si="2">H10+H11</f>
        <v>1189934.9700000002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EEA7F9CD-7785-2249-B812-35FEA940F3B9}">
      <formula1>Справочник_работ_и_услуг</formula1>
    </dataValidation>
  </dataValidation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E2EF1-9F14-FA44-BA81-871B32D313E7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53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730.35</v>
      </c>
      <c r="F4" s="2">
        <f>'[1]Перечень работ и услуг'!F4</f>
        <v>12</v>
      </c>
      <c r="G4" s="14">
        <f>E4*D4</f>
        <v>7347.3210000000008</v>
      </c>
      <c r="H4" s="17">
        <f t="shared" ref="H4:H11" si="0">G4*F4</f>
        <v>88167.852000000014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730.35</v>
      </c>
      <c r="F5" s="2">
        <f>'[1]Перечень работ и услуг'!F5</f>
        <v>12</v>
      </c>
      <c r="G5" s="14">
        <f t="shared" ref="G5:G11" si="1">E5*D5</f>
        <v>6266.4030000000002</v>
      </c>
      <c r="H5" s="17">
        <f t="shared" si="0"/>
        <v>75196.83600000001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730.35</v>
      </c>
      <c r="F6" s="2">
        <f>'[1]Перечень работ и услуг'!F6</f>
        <v>12</v>
      </c>
      <c r="G6" s="14">
        <f t="shared" si="1"/>
        <v>1460.7</v>
      </c>
      <c r="H6" s="17">
        <f t="shared" si="0"/>
        <v>17528.400000000001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730.35</v>
      </c>
      <c r="F7" s="2">
        <f>'[1]Перечень работ и услуг'!F7</f>
        <v>12</v>
      </c>
      <c r="G7" s="14">
        <f t="shared" si="1"/>
        <v>503.94149999999996</v>
      </c>
      <c r="H7" s="17">
        <f t="shared" si="0"/>
        <v>6047.2979999999998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730.35</v>
      </c>
      <c r="F8" s="2">
        <f>'[1]Перечень работ и услуг'!F8</f>
        <v>12</v>
      </c>
      <c r="G8" s="14">
        <f t="shared" si="1"/>
        <v>2665.7775000000001</v>
      </c>
      <c r="H8" s="17">
        <f t="shared" si="0"/>
        <v>31989.33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730.35</v>
      </c>
      <c r="F9" s="2">
        <f>'[1]Перечень работ и услуг'!F9</f>
        <v>12</v>
      </c>
      <c r="G9" s="14">
        <f t="shared" si="1"/>
        <v>737.65350000000001</v>
      </c>
      <c r="H9" s="17">
        <f t="shared" si="0"/>
        <v>8851.8420000000006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730.35</v>
      </c>
      <c r="F10" s="11">
        <f>'[1]Перечень работ и услуг'!F10</f>
        <v>12</v>
      </c>
      <c r="G10" s="15">
        <f t="shared" si="1"/>
        <v>18981.7965</v>
      </c>
      <c r="H10" s="18">
        <f t="shared" si="0"/>
        <v>227781.55800000002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730.35</v>
      </c>
      <c r="F11" s="2">
        <f>'[1]Перечень работ и услуг'!F11</f>
        <v>12</v>
      </c>
      <c r="G11" s="14">
        <f t="shared" si="1"/>
        <v>3052.8629999999998</v>
      </c>
      <c r="H11" s="17">
        <f t="shared" si="0"/>
        <v>36634.356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22034.659500000002</v>
      </c>
      <c r="H13" s="20">
        <f t="shared" ref="H13" si="2">H10+H11</f>
        <v>264415.91399999999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351FCB2F-756E-204F-A2AA-0D49A6FCA522}">
      <formula1>Справочник_работ_и_услуг</formula1>
    </dataValidation>
  </dataValidation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96E7F-11AA-A441-A26C-2D594367EC3A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54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6063.02</v>
      </c>
      <c r="F4" s="2">
        <f>'[1]Перечень работ и услуг'!F4</f>
        <v>12</v>
      </c>
      <c r="G4" s="14">
        <f>E4*D4</f>
        <v>60993.981200000009</v>
      </c>
      <c r="H4" s="17">
        <f t="shared" ref="H4:H11" si="0">G4*F4</f>
        <v>731927.77440000011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6063.02</v>
      </c>
      <c r="F5" s="2">
        <f>'[1]Перечень работ и услуг'!F5</f>
        <v>12</v>
      </c>
      <c r="G5" s="14">
        <f t="shared" ref="G5:G11" si="1">E5*D5</f>
        <v>52020.711600000002</v>
      </c>
      <c r="H5" s="17">
        <f t="shared" si="0"/>
        <v>624248.5392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6063.02</v>
      </c>
      <c r="F6" s="2">
        <f>'[1]Перечень работ и услуг'!F6</f>
        <v>12</v>
      </c>
      <c r="G6" s="14">
        <f t="shared" si="1"/>
        <v>12126.04</v>
      </c>
      <c r="H6" s="17">
        <f t="shared" si="0"/>
        <v>145512.48000000001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6063.02</v>
      </c>
      <c r="F7" s="2">
        <f>'[1]Перечень работ и услуг'!F7</f>
        <v>12</v>
      </c>
      <c r="G7" s="14">
        <f t="shared" si="1"/>
        <v>4183.4838</v>
      </c>
      <c r="H7" s="17">
        <f t="shared" si="0"/>
        <v>50201.8056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6063.02</v>
      </c>
      <c r="F8" s="2">
        <f>'[1]Перечень работ и услуг'!F8</f>
        <v>12</v>
      </c>
      <c r="G8" s="14">
        <f t="shared" si="1"/>
        <v>22130.023000000001</v>
      </c>
      <c r="H8" s="17">
        <f t="shared" si="0"/>
        <v>265560.27600000001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6063.02</v>
      </c>
      <c r="F9" s="2">
        <f>'[1]Перечень работ и услуг'!F9</f>
        <v>12</v>
      </c>
      <c r="G9" s="14">
        <f t="shared" si="1"/>
        <v>6123.6502</v>
      </c>
      <c r="H9" s="17">
        <f t="shared" si="0"/>
        <v>73483.8024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6063.02</v>
      </c>
      <c r="F10" s="11">
        <f>'[1]Перечень работ и услуг'!F10</f>
        <v>12</v>
      </c>
      <c r="G10" s="15">
        <f t="shared" si="1"/>
        <v>157577.88980000003</v>
      </c>
      <c r="H10" s="9">
        <f t="shared" si="0"/>
        <v>1890934.6776000005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6063.02</v>
      </c>
      <c r="F11" s="2">
        <f>'[1]Перечень работ и услуг'!F11</f>
        <v>12</v>
      </c>
      <c r="G11" s="14">
        <f t="shared" si="1"/>
        <v>25343.423600000002</v>
      </c>
      <c r="H11" s="17">
        <f t="shared" si="0"/>
        <v>304121.08319999999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182921.31340000004</v>
      </c>
      <c r="H13" s="24">
        <f t="shared" ref="H13" si="2">H10+H11</f>
        <v>2195055.7608000003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DAFB554A-5A0C-2448-B116-DC55BB4A1727}">
      <formula1>Справочник_работ_и_услуг</formula1>
    </dataValidation>
  </dataValidation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C15E3-2260-EA4D-BA1A-424D65E75086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55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420.82</v>
      </c>
      <c r="F4" s="2">
        <f>'[1]Перечень работ и услуг'!F4</f>
        <v>12</v>
      </c>
      <c r="G4" s="14">
        <f>E4*D4</f>
        <v>4233.4492</v>
      </c>
      <c r="H4" s="17">
        <f t="shared" ref="H4:H11" si="0">G4*F4</f>
        <v>50801.390400000004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420.82</v>
      </c>
      <c r="F5" s="2">
        <f>'[1]Перечень работ и услуг'!F5</f>
        <v>12</v>
      </c>
      <c r="G5" s="14">
        <f t="shared" ref="G5:G11" si="1">E5*D5</f>
        <v>3610.6356000000001</v>
      </c>
      <c r="H5" s="17">
        <f t="shared" si="0"/>
        <v>43327.627200000003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420.82</v>
      </c>
      <c r="F6" s="2">
        <f>'[1]Перечень работ и услуг'!F6</f>
        <v>12</v>
      </c>
      <c r="G6" s="14">
        <f t="shared" si="1"/>
        <v>841.64</v>
      </c>
      <c r="H6" s="17">
        <f t="shared" si="0"/>
        <v>10099.68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420.82</v>
      </c>
      <c r="F7" s="2">
        <f>'[1]Перечень работ и услуг'!F7</f>
        <v>12</v>
      </c>
      <c r="G7" s="14">
        <f t="shared" si="1"/>
        <v>290.36579999999998</v>
      </c>
      <c r="H7" s="17">
        <f t="shared" si="0"/>
        <v>3484.3895999999995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420.82</v>
      </c>
      <c r="F8" s="2">
        <f>'[1]Перечень работ и услуг'!F8</f>
        <v>12</v>
      </c>
      <c r="G8" s="14">
        <f t="shared" si="1"/>
        <v>1535.9929999999999</v>
      </c>
      <c r="H8" s="17">
        <f t="shared" si="0"/>
        <v>18431.915999999997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420.82</v>
      </c>
      <c r="F9" s="2">
        <f>'[1]Перечень работ и услуг'!F9</f>
        <v>12</v>
      </c>
      <c r="G9" s="14">
        <f t="shared" si="1"/>
        <v>425.02819999999997</v>
      </c>
      <c r="H9" s="17">
        <f t="shared" si="0"/>
        <v>5100.3383999999996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420.82</v>
      </c>
      <c r="F10" s="11">
        <f>'[1]Перечень работ и услуг'!F10</f>
        <v>12</v>
      </c>
      <c r="G10" s="15">
        <f t="shared" si="1"/>
        <v>10937.111800000001</v>
      </c>
      <c r="H10" s="18">
        <f t="shared" si="0"/>
        <v>131245.34160000001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420.82</v>
      </c>
      <c r="F11" s="2">
        <f>'[1]Перечень работ и услуг'!F11</f>
        <v>12</v>
      </c>
      <c r="G11" s="14">
        <f t="shared" si="1"/>
        <v>1759.0275999999999</v>
      </c>
      <c r="H11" s="17">
        <f t="shared" si="0"/>
        <v>21108.331200000001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12696.1394</v>
      </c>
      <c r="H13" s="20">
        <f t="shared" ref="H13" si="2">H10+H11</f>
        <v>152353.6728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A3972E32-4919-C24C-8BDB-E0BD95D8C060}">
      <formula1>Справочник_работ_и_услуг</formula1>
    </dataValidation>
  </dataValidation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DBCE7-2CA7-2241-B23B-AE9C1798ADAC}">
  <dimension ref="A1:J13"/>
  <sheetViews>
    <sheetView tabSelected="1" workbookViewId="0">
      <selection activeCell="B17" sqref="B17"/>
    </sheetView>
  </sheetViews>
  <sheetFormatPr defaultColWidth="11" defaultRowHeight="15.75" x14ac:dyDescent="0.25"/>
  <cols>
    <col min="2" max="2" width="19.2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56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624.82000000000005</v>
      </c>
      <c r="F4" s="2">
        <f>'[1]Перечень работ и услуг'!F4</f>
        <v>12</v>
      </c>
      <c r="G4" s="14">
        <f>E4*D4</f>
        <v>6285.6892000000007</v>
      </c>
      <c r="H4" s="17">
        <f t="shared" ref="H4:H11" si="0">G4*F4</f>
        <v>75428.270400000009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624.82000000000005</v>
      </c>
      <c r="F5" s="2">
        <f>'[1]Перечень работ и услуг'!F5</f>
        <v>12</v>
      </c>
      <c r="G5" s="14">
        <f t="shared" ref="G5:G11" si="1">E5*D5</f>
        <v>5360.9556000000002</v>
      </c>
      <c r="H5" s="17">
        <f t="shared" si="0"/>
        <v>64331.467199999999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624.82000000000005</v>
      </c>
      <c r="F6" s="2">
        <f>'[1]Перечень работ и услуг'!F6</f>
        <v>12</v>
      </c>
      <c r="G6" s="14">
        <f t="shared" si="1"/>
        <v>1249.6400000000001</v>
      </c>
      <c r="H6" s="17">
        <f t="shared" si="0"/>
        <v>14995.68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624.82000000000005</v>
      </c>
      <c r="F7" s="2">
        <f>'[1]Перечень работ и услуг'!F7</f>
        <v>12</v>
      </c>
      <c r="G7" s="14">
        <f t="shared" si="1"/>
        <v>431.12580000000003</v>
      </c>
      <c r="H7" s="17">
        <f t="shared" si="0"/>
        <v>5173.5096000000003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624.82000000000005</v>
      </c>
      <c r="F8" s="2">
        <f>'[1]Перечень работ и услуг'!F8</f>
        <v>12</v>
      </c>
      <c r="G8" s="14">
        <f t="shared" si="1"/>
        <v>2280.5930000000003</v>
      </c>
      <c r="H8" s="17">
        <f t="shared" si="0"/>
        <v>27367.116000000002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624.82000000000005</v>
      </c>
      <c r="F9" s="2">
        <f>'[1]Перечень работ и услуг'!F9</f>
        <v>12</v>
      </c>
      <c r="G9" s="14">
        <f t="shared" si="1"/>
        <v>631.06820000000005</v>
      </c>
      <c r="H9" s="17">
        <f t="shared" si="0"/>
        <v>7572.8184000000001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624.82000000000005</v>
      </c>
      <c r="F10" s="11">
        <f>'[1]Перечень работ и услуг'!F10</f>
        <v>12</v>
      </c>
      <c r="G10" s="15">
        <f t="shared" si="1"/>
        <v>16239.071800000003</v>
      </c>
      <c r="H10" s="18">
        <f t="shared" si="0"/>
        <v>194868.86160000003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624.82000000000005</v>
      </c>
      <c r="F11" s="2">
        <f>'[1]Перечень работ и услуг'!F11</f>
        <v>12</v>
      </c>
      <c r="G11" s="14">
        <f t="shared" si="1"/>
        <v>2611.7476000000001</v>
      </c>
      <c r="H11" s="17">
        <f t="shared" si="0"/>
        <v>31340.9712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18850.819400000004</v>
      </c>
      <c r="H13" s="20">
        <f t="shared" ref="H13" si="2">H10+H11</f>
        <v>226209.83280000003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FB4C2E8B-4A80-674E-960A-992135EC941E}">
      <formula1>Справочник_работ_и_услуг</formula1>
    </dataValidation>
  </dataValidation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34C7F-93E4-BF43-ABF3-6D3A7B5FECA3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57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415.3</v>
      </c>
      <c r="F4" s="2">
        <f>'[1]Перечень работ и услуг'!F4</f>
        <v>12</v>
      </c>
      <c r="G4" s="14">
        <f>E4*D4</f>
        <v>4177.9180000000006</v>
      </c>
      <c r="H4" s="17">
        <f t="shared" ref="H4:H11" si="0">G4*F4</f>
        <v>50135.016000000003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415.3</v>
      </c>
      <c r="F5" s="2">
        <f>'[1]Перечень работ и услуг'!F5</f>
        <v>12</v>
      </c>
      <c r="G5" s="14">
        <f t="shared" ref="G5:G11" si="1">E5*D5</f>
        <v>3563.2740000000003</v>
      </c>
      <c r="H5" s="17">
        <f t="shared" si="0"/>
        <v>42759.288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415.3</v>
      </c>
      <c r="F6" s="2">
        <f>'[1]Перечень работ и услуг'!F6</f>
        <v>12</v>
      </c>
      <c r="G6" s="14">
        <f t="shared" si="1"/>
        <v>830.6</v>
      </c>
      <c r="H6" s="17">
        <f t="shared" si="0"/>
        <v>9967.2000000000007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415.3</v>
      </c>
      <c r="F7" s="2">
        <f>'[1]Перечень работ и услуг'!F7</f>
        <v>12</v>
      </c>
      <c r="G7" s="14">
        <f t="shared" si="1"/>
        <v>286.55699999999996</v>
      </c>
      <c r="H7" s="17">
        <f t="shared" si="0"/>
        <v>3438.6839999999993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415.3</v>
      </c>
      <c r="F8" s="2">
        <f>'[1]Перечень работ и услуг'!F8</f>
        <v>12</v>
      </c>
      <c r="G8" s="14">
        <f t="shared" si="1"/>
        <v>1515.845</v>
      </c>
      <c r="H8" s="17">
        <f t="shared" si="0"/>
        <v>18190.14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415.3</v>
      </c>
      <c r="F9" s="2">
        <f>'[1]Перечень работ и услуг'!F9</f>
        <v>12</v>
      </c>
      <c r="G9" s="14">
        <f t="shared" si="1"/>
        <v>419.45300000000003</v>
      </c>
      <c r="H9" s="17">
        <f t="shared" si="0"/>
        <v>5033.4360000000006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415.3</v>
      </c>
      <c r="F10" s="11">
        <f>'[1]Перечень работ и услуг'!F10</f>
        <v>12</v>
      </c>
      <c r="G10" s="15">
        <f t="shared" si="1"/>
        <v>10793.647000000001</v>
      </c>
      <c r="H10" s="18">
        <f t="shared" si="0"/>
        <v>129523.76400000001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415.3</v>
      </c>
      <c r="F11" s="2">
        <f>'[1]Перечень работ и услуг'!F11</f>
        <v>12</v>
      </c>
      <c r="G11" s="14">
        <f t="shared" si="1"/>
        <v>1735.954</v>
      </c>
      <c r="H11" s="17">
        <f t="shared" si="0"/>
        <v>20831.448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12529.601000000001</v>
      </c>
      <c r="H13" s="20">
        <f t="shared" ref="H13" si="2">H10+H11</f>
        <v>150355.212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FD78B2A4-8DF7-584E-BDD1-42D1FDF67314}">
      <formula1>Справочник_работ_и_услуг</formula1>
    </dataValidation>
  </dataValidation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5433C-F6D2-1E46-A5A2-B544582AD935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58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700.9</v>
      </c>
      <c r="F4" s="2">
        <f>'[1]Перечень работ и услуг'!F4</f>
        <v>12</v>
      </c>
      <c r="G4" s="14">
        <f>E4*D4</f>
        <v>7051.0540000000001</v>
      </c>
      <c r="H4" s="17">
        <f t="shared" ref="H4:H11" si="0">G4*F4</f>
        <v>84612.648000000001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700.9</v>
      </c>
      <c r="F5" s="2">
        <f>'[1]Перечень работ и услуг'!F5</f>
        <v>12</v>
      </c>
      <c r="G5" s="14">
        <f t="shared" ref="G5:G11" si="1">E5*D5</f>
        <v>6013.7219999999998</v>
      </c>
      <c r="H5" s="17">
        <f t="shared" si="0"/>
        <v>72164.66399999999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700.9</v>
      </c>
      <c r="F6" s="2">
        <f>'[1]Перечень работ и услуг'!F6</f>
        <v>12</v>
      </c>
      <c r="G6" s="14">
        <f t="shared" si="1"/>
        <v>1401.8</v>
      </c>
      <c r="H6" s="17">
        <f t="shared" si="0"/>
        <v>16821.599999999999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700.9</v>
      </c>
      <c r="F7" s="2">
        <f>'[1]Перечень работ и услуг'!F7</f>
        <v>12</v>
      </c>
      <c r="G7" s="14">
        <f t="shared" si="1"/>
        <v>483.62099999999992</v>
      </c>
      <c r="H7" s="17">
        <f t="shared" si="0"/>
        <v>5803.4519999999993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700.9</v>
      </c>
      <c r="F8" s="2">
        <f>'[1]Перечень работ и услуг'!F8</f>
        <v>12</v>
      </c>
      <c r="G8" s="14">
        <f t="shared" si="1"/>
        <v>2558.2849999999999</v>
      </c>
      <c r="H8" s="17">
        <f t="shared" si="0"/>
        <v>30699.42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700.9</v>
      </c>
      <c r="F9" s="2">
        <f>'[1]Перечень работ и услуг'!F9</f>
        <v>12</v>
      </c>
      <c r="G9" s="14">
        <f t="shared" si="1"/>
        <v>707.90899999999999</v>
      </c>
      <c r="H9" s="17">
        <f t="shared" si="0"/>
        <v>8494.9079999999994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700.9</v>
      </c>
      <c r="F10" s="11">
        <f>'[1]Перечень работ и услуг'!F10</f>
        <v>12</v>
      </c>
      <c r="G10" s="15">
        <f t="shared" si="1"/>
        <v>18216.391</v>
      </c>
      <c r="H10" s="18">
        <f t="shared" si="0"/>
        <v>218596.69199999998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700.9</v>
      </c>
      <c r="F11" s="2">
        <f>'[1]Перечень работ и услуг'!F11</f>
        <v>12</v>
      </c>
      <c r="G11" s="14">
        <f t="shared" si="1"/>
        <v>2929.7619999999997</v>
      </c>
      <c r="H11" s="17">
        <f t="shared" si="0"/>
        <v>35157.144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21146.152999999998</v>
      </c>
      <c r="H13" s="20">
        <f t="shared" ref="H13" si="2">H10+H11</f>
        <v>253753.83599999998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1878027A-F107-2541-BA93-00479BBC4375}">
      <formula1>Справочник_работ_и_услуг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01C6D-AABC-484F-809B-CCBBA43C59E9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5.625" customWidth="1"/>
    <col min="8" max="8" width="12.87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15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1055.5999999999999</v>
      </c>
      <c r="F4" s="2">
        <f>'[1]Перечень работ и услуг'!F4</f>
        <v>12</v>
      </c>
      <c r="G4" s="14">
        <f>E4*D4</f>
        <v>10619.335999999999</v>
      </c>
      <c r="H4" s="17">
        <f t="shared" ref="H4:H11" si="0">G4*F4</f>
        <v>127432.03199999999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1055.5999999999999</v>
      </c>
      <c r="F5" s="2">
        <f>'[1]Перечень работ и услуг'!F5</f>
        <v>12</v>
      </c>
      <c r="G5" s="14">
        <f t="shared" ref="G5:G11" si="1">E5*D5</f>
        <v>9057.0479999999989</v>
      </c>
      <c r="H5" s="17">
        <f t="shared" si="0"/>
        <v>108684.57599999999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1055.5999999999999</v>
      </c>
      <c r="F6" s="2">
        <f>'[1]Перечень работ и услуг'!F6</f>
        <v>12</v>
      </c>
      <c r="G6" s="14">
        <f t="shared" si="1"/>
        <v>2111.1999999999998</v>
      </c>
      <c r="H6" s="17">
        <f t="shared" si="0"/>
        <v>25334.399999999998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1055.5999999999999</v>
      </c>
      <c r="F7" s="2">
        <f>'[1]Перечень работ и услуг'!F7</f>
        <v>12</v>
      </c>
      <c r="G7" s="14">
        <f t="shared" si="1"/>
        <v>728.36399999999992</v>
      </c>
      <c r="H7" s="17">
        <f t="shared" si="0"/>
        <v>8740.3679999999986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1055.5999999999999</v>
      </c>
      <c r="F8" s="2">
        <f>'[1]Перечень работ и услуг'!F8</f>
        <v>12</v>
      </c>
      <c r="G8" s="14">
        <f t="shared" si="1"/>
        <v>3852.9399999999996</v>
      </c>
      <c r="H8" s="17">
        <f t="shared" si="0"/>
        <v>46235.28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1055.5999999999999</v>
      </c>
      <c r="F9" s="2">
        <f>'[1]Перечень работ и услуг'!F9</f>
        <v>12</v>
      </c>
      <c r="G9" s="14">
        <f t="shared" si="1"/>
        <v>1066.1559999999999</v>
      </c>
      <c r="H9" s="17">
        <f t="shared" si="0"/>
        <v>12793.871999999999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1055.5999999999999</v>
      </c>
      <c r="F10" s="11">
        <f>'[1]Перечень работ и услуг'!F10</f>
        <v>12</v>
      </c>
      <c r="G10" s="15">
        <f t="shared" si="1"/>
        <v>27435.043999999998</v>
      </c>
      <c r="H10" s="18">
        <f t="shared" si="0"/>
        <v>329220.52799999999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1055.5999999999999</v>
      </c>
      <c r="F11" s="2">
        <f>'[1]Перечень работ и услуг'!F11</f>
        <v>12</v>
      </c>
      <c r="G11" s="14">
        <f t="shared" si="1"/>
        <v>4412.4079999999994</v>
      </c>
      <c r="H11" s="17">
        <f t="shared" si="0"/>
        <v>52948.895999999993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31847.451999999997</v>
      </c>
      <c r="H13" s="20">
        <f t="shared" ref="H13" si="2">H10+H11</f>
        <v>382169.424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C36B719D-AB97-484E-965C-2A25AA50A97A}">
      <formula1>Справочник_работ_и_услуг</formula1>
    </dataValidation>
  </dataValidation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4A156-FF04-DD45-AB95-F110CD7090BA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59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710.5</v>
      </c>
      <c r="F4" s="2">
        <f>'[1]Перечень работ и услуг'!F4</f>
        <v>12</v>
      </c>
      <c r="G4" s="14">
        <f>E4*D4</f>
        <v>7147.63</v>
      </c>
      <c r="H4" s="17">
        <f t="shared" ref="H4:H11" si="0">G4*F4</f>
        <v>85771.56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710.5</v>
      </c>
      <c r="F5" s="2">
        <f>'[1]Перечень работ и услуг'!F5</f>
        <v>12</v>
      </c>
      <c r="G5" s="14">
        <f t="shared" ref="G5:G11" si="1">E5*D5</f>
        <v>6096.09</v>
      </c>
      <c r="H5" s="17">
        <f t="shared" si="0"/>
        <v>73153.08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710.5</v>
      </c>
      <c r="F6" s="2">
        <f>'[1]Перечень работ и услуг'!F6</f>
        <v>12</v>
      </c>
      <c r="G6" s="14">
        <f t="shared" si="1"/>
        <v>1421</v>
      </c>
      <c r="H6" s="17">
        <f t="shared" si="0"/>
        <v>17052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710.5</v>
      </c>
      <c r="F7" s="2">
        <f>'[1]Перечень работ и услуг'!F7</f>
        <v>12</v>
      </c>
      <c r="G7" s="14">
        <f t="shared" si="1"/>
        <v>490.24499999999995</v>
      </c>
      <c r="H7" s="17">
        <f t="shared" si="0"/>
        <v>5882.94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710.5</v>
      </c>
      <c r="F8" s="2">
        <f>'[1]Перечень работ и услуг'!F8</f>
        <v>12</v>
      </c>
      <c r="G8" s="14">
        <f t="shared" si="1"/>
        <v>2593.3249999999998</v>
      </c>
      <c r="H8" s="17">
        <f t="shared" si="0"/>
        <v>31119.899999999998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710.5</v>
      </c>
      <c r="F9" s="2">
        <f>'[1]Перечень работ и услуг'!F9</f>
        <v>12</v>
      </c>
      <c r="G9" s="14">
        <f t="shared" si="1"/>
        <v>717.60500000000002</v>
      </c>
      <c r="H9" s="17">
        <f t="shared" si="0"/>
        <v>8611.26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710.5</v>
      </c>
      <c r="F10" s="11">
        <f>'[1]Перечень работ и услуг'!F10</f>
        <v>12</v>
      </c>
      <c r="G10" s="15">
        <f t="shared" si="1"/>
        <v>18465.895</v>
      </c>
      <c r="H10" s="18">
        <f t="shared" si="0"/>
        <v>221590.74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710.5</v>
      </c>
      <c r="F11" s="2">
        <f>'[1]Перечень работ и услуг'!F11</f>
        <v>12</v>
      </c>
      <c r="G11" s="14">
        <f t="shared" si="1"/>
        <v>2969.89</v>
      </c>
      <c r="H11" s="17">
        <f t="shared" si="0"/>
        <v>35638.68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21435.785</v>
      </c>
      <c r="H13" s="20">
        <f t="shared" ref="H13" si="2">H10+H11</f>
        <v>257229.41999999998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66095F59-7FE8-8E41-AC40-812BF7017359}">
      <formula1>Справочник_работ_и_услуг</formula1>
    </dataValidation>
  </dataValidation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AFA7E-610D-DF4F-99EA-CF89785CF5E3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60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372</v>
      </c>
      <c r="F4" s="2">
        <f>'[1]Перечень работ и услуг'!F4</f>
        <v>12</v>
      </c>
      <c r="G4" s="14">
        <f>E4*D4</f>
        <v>3742.32</v>
      </c>
      <c r="H4" s="17">
        <f t="shared" ref="H4:H11" si="0">G4*F4</f>
        <v>44907.840000000004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372</v>
      </c>
      <c r="F5" s="2">
        <f>'[1]Перечень работ и услуг'!F5</f>
        <v>12</v>
      </c>
      <c r="G5" s="14">
        <f t="shared" ref="G5:G11" si="1">E5*D5</f>
        <v>3191.76</v>
      </c>
      <c r="H5" s="17">
        <f t="shared" si="0"/>
        <v>38301.120000000003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372</v>
      </c>
      <c r="F6" s="2">
        <f>'[1]Перечень работ и услуг'!F6</f>
        <v>12</v>
      </c>
      <c r="G6" s="14">
        <f t="shared" si="1"/>
        <v>744</v>
      </c>
      <c r="H6" s="17">
        <f t="shared" si="0"/>
        <v>8928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372</v>
      </c>
      <c r="F7" s="2">
        <f>'[1]Перечень работ и услуг'!F7</f>
        <v>12</v>
      </c>
      <c r="G7" s="14">
        <f t="shared" si="1"/>
        <v>256.68</v>
      </c>
      <c r="H7" s="17">
        <f t="shared" si="0"/>
        <v>3080.16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372</v>
      </c>
      <c r="F8" s="2">
        <f>'[1]Перечень работ и услуг'!F8</f>
        <v>12</v>
      </c>
      <c r="G8" s="14">
        <f t="shared" si="1"/>
        <v>1357.8</v>
      </c>
      <c r="H8" s="17">
        <f t="shared" si="0"/>
        <v>16293.599999999999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372</v>
      </c>
      <c r="F9" s="2">
        <f>'[1]Перечень работ и услуг'!F9</f>
        <v>12</v>
      </c>
      <c r="G9" s="14">
        <f t="shared" si="1"/>
        <v>375.72</v>
      </c>
      <c r="H9" s="17">
        <f t="shared" si="0"/>
        <v>4508.6400000000003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372</v>
      </c>
      <c r="F10" s="11">
        <f>'[1]Перечень работ и услуг'!F10</f>
        <v>12</v>
      </c>
      <c r="G10" s="15">
        <f t="shared" si="1"/>
        <v>9668.2800000000007</v>
      </c>
      <c r="H10" s="18">
        <f t="shared" si="0"/>
        <v>116019.36000000002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372</v>
      </c>
      <c r="F11" s="2">
        <f>'[1]Перечень работ и услуг'!F11</f>
        <v>12</v>
      </c>
      <c r="G11" s="14">
        <f t="shared" si="1"/>
        <v>1554.9599999999998</v>
      </c>
      <c r="H11" s="17">
        <f t="shared" si="0"/>
        <v>18659.519999999997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11223.24</v>
      </c>
      <c r="H13" s="20">
        <f t="shared" ref="H13" si="2">H10+H11</f>
        <v>134678.88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23FA0E1E-64E3-3641-B2E3-C9A671F709F8}">
      <formula1>Справочник_работ_и_услуг</formula1>
    </dataValidation>
  </dataValidation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6ACCD-6E62-B847-9583-44DF2984BAF3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61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713.62</v>
      </c>
      <c r="F4" s="2">
        <f>'[1]Перечень работ и услуг'!F4</f>
        <v>12</v>
      </c>
      <c r="G4" s="14">
        <f>E4*D4</f>
        <v>7179.0172000000002</v>
      </c>
      <c r="H4" s="17">
        <f t="shared" ref="H4:H11" si="0">G4*F4</f>
        <v>86148.206399999995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713.62</v>
      </c>
      <c r="F5" s="2">
        <f>'[1]Перечень работ и услуг'!F5</f>
        <v>12</v>
      </c>
      <c r="G5" s="14">
        <f t="shared" ref="G5:G11" si="1">E5*D5</f>
        <v>6122.8595999999998</v>
      </c>
      <c r="H5" s="17">
        <f t="shared" si="0"/>
        <v>73474.315199999997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713.62</v>
      </c>
      <c r="F6" s="2">
        <f>'[1]Перечень работ и услуг'!F6</f>
        <v>12</v>
      </c>
      <c r="G6" s="14">
        <f t="shared" si="1"/>
        <v>1427.24</v>
      </c>
      <c r="H6" s="17">
        <f t="shared" si="0"/>
        <v>17126.88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713.62</v>
      </c>
      <c r="F7" s="2">
        <f>'[1]Перечень работ и услуг'!F7</f>
        <v>12</v>
      </c>
      <c r="G7" s="14">
        <f t="shared" si="1"/>
        <v>492.39779999999996</v>
      </c>
      <c r="H7" s="17">
        <f t="shared" si="0"/>
        <v>5908.7735999999995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713.62</v>
      </c>
      <c r="F8" s="2">
        <f>'[1]Перечень работ и услуг'!F8</f>
        <v>12</v>
      </c>
      <c r="G8" s="14">
        <f t="shared" si="1"/>
        <v>2604.7129999999997</v>
      </c>
      <c r="H8" s="17">
        <f t="shared" si="0"/>
        <v>31256.555999999997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713.62</v>
      </c>
      <c r="F9" s="2">
        <f>'[1]Перечень работ и услуг'!F9</f>
        <v>12</v>
      </c>
      <c r="G9" s="14">
        <f t="shared" si="1"/>
        <v>720.75620000000004</v>
      </c>
      <c r="H9" s="17">
        <f t="shared" si="0"/>
        <v>8649.0744000000013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713.62</v>
      </c>
      <c r="F10" s="11">
        <f>'[1]Перечень работ и услуг'!F10</f>
        <v>12</v>
      </c>
      <c r="G10" s="15">
        <f t="shared" si="1"/>
        <v>18546.983800000002</v>
      </c>
      <c r="H10" s="18">
        <f t="shared" si="0"/>
        <v>222563.80560000002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713.62</v>
      </c>
      <c r="F11" s="2">
        <f>'[1]Перечень работ и услуг'!F11</f>
        <v>12</v>
      </c>
      <c r="G11" s="14">
        <f t="shared" si="1"/>
        <v>2982.9315999999999</v>
      </c>
      <c r="H11" s="17">
        <f t="shared" si="0"/>
        <v>35795.179199999999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21529.915400000002</v>
      </c>
      <c r="H13" s="20">
        <f t="shared" ref="H13" si="2">H10+H11</f>
        <v>258358.98480000003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7439E687-5E1C-CC4F-81A5-CDD8AFFBACF0}">
      <formula1>Справочник_работ_и_услуг</formula1>
    </dataValidation>
  </dataValidation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C82AF-3CF0-5742-A2D3-CD598B41C975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62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265.89999999999998</v>
      </c>
      <c r="F4" s="2">
        <f>'[1]Перечень работ и услуг'!F4</f>
        <v>12</v>
      </c>
      <c r="G4" s="14">
        <f>E4*D4</f>
        <v>2674.9539999999997</v>
      </c>
      <c r="H4" s="17">
        <f t="shared" ref="H4:H11" si="0">G4*F4</f>
        <v>32099.447999999997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265.89999999999998</v>
      </c>
      <c r="F5" s="2">
        <f>'[1]Перечень работ и услуг'!F5</f>
        <v>12</v>
      </c>
      <c r="G5" s="14">
        <f t="shared" ref="G5:G11" si="1">E5*D5</f>
        <v>2281.422</v>
      </c>
      <c r="H5" s="17">
        <f t="shared" si="0"/>
        <v>27377.063999999998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265.89999999999998</v>
      </c>
      <c r="F6" s="2">
        <f>'[1]Перечень работ и услуг'!F6</f>
        <v>12</v>
      </c>
      <c r="G6" s="14">
        <f t="shared" si="1"/>
        <v>531.79999999999995</v>
      </c>
      <c r="H6" s="17">
        <f t="shared" si="0"/>
        <v>6381.5999999999995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265.89999999999998</v>
      </c>
      <c r="F7" s="2">
        <f>'[1]Перечень работ и услуг'!F7</f>
        <v>12</v>
      </c>
      <c r="G7" s="14">
        <f t="shared" si="1"/>
        <v>183.47099999999998</v>
      </c>
      <c r="H7" s="17">
        <f t="shared" si="0"/>
        <v>2201.6519999999996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265.89999999999998</v>
      </c>
      <c r="F8" s="2">
        <f>'[1]Перечень работ и услуг'!F8</f>
        <v>12</v>
      </c>
      <c r="G8" s="14">
        <f t="shared" si="1"/>
        <v>970.53499999999985</v>
      </c>
      <c r="H8" s="17">
        <f t="shared" si="0"/>
        <v>11646.419999999998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265.89999999999998</v>
      </c>
      <c r="F9" s="2">
        <f>'[1]Перечень работ и услуг'!F9</f>
        <v>12</v>
      </c>
      <c r="G9" s="14">
        <f t="shared" si="1"/>
        <v>268.55899999999997</v>
      </c>
      <c r="H9" s="17">
        <f t="shared" si="0"/>
        <v>3222.7079999999996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265.89999999999998</v>
      </c>
      <c r="F10" s="11">
        <f>'[1]Перечень работ и услуг'!F10</f>
        <v>12</v>
      </c>
      <c r="G10" s="15">
        <f t="shared" si="1"/>
        <v>6910.741</v>
      </c>
      <c r="H10" s="18">
        <f t="shared" si="0"/>
        <v>82928.891999999993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265.89999999999998</v>
      </c>
      <c r="F11" s="2">
        <f>'[1]Перечень работ и услуг'!F11</f>
        <v>12</v>
      </c>
      <c r="G11" s="14">
        <f t="shared" si="1"/>
        <v>1111.4619999999998</v>
      </c>
      <c r="H11" s="17">
        <f t="shared" si="0"/>
        <v>13337.543999999998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8022.2029999999995</v>
      </c>
      <c r="H13" s="20">
        <f t="shared" ref="H13" si="2">H10+H11</f>
        <v>96266.435999999987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AADDFF39-BABC-2740-B256-5F6B65EB2C74}">
      <formula1>Справочник_работ_и_услуг</formula1>
    </dataValidation>
  </dataValidation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F3E8A-1004-474C-ABD9-81BDF3E90211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63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4588.22</v>
      </c>
      <c r="F4" s="2">
        <f>'[1]Перечень работ и услуг'!F4</f>
        <v>12</v>
      </c>
      <c r="G4" s="14">
        <f>E4*D4</f>
        <v>46157.493200000004</v>
      </c>
      <c r="H4" s="17">
        <f t="shared" ref="H4:H11" si="0">G4*F4</f>
        <v>553889.91840000008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4588.22</v>
      </c>
      <c r="F5" s="2">
        <f>'[1]Перечень работ и услуг'!F5</f>
        <v>12</v>
      </c>
      <c r="G5" s="14">
        <f t="shared" ref="G5:G11" si="1">E5*D5</f>
        <v>39366.927600000003</v>
      </c>
      <c r="H5" s="17">
        <f t="shared" si="0"/>
        <v>472403.13120000006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4588.22</v>
      </c>
      <c r="F6" s="2">
        <f>'[1]Перечень работ и услуг'!F6</f>
        <v>12</v>
      </c>
      <c r="G6" s="14">
        <f t="shared" si="1"/>
        <v>9176.44</v>
      </c>
      <c r="H6" s="17">
        <f t="shared" si="0"/>
        <v>110117.28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4588.22</v>
      </c>
      <c r="F7" s="2">
        <f>'[1]Перечень работ и услуг'!F7</f>
        <v>12</v>
      </c>
      <c r="G7" s="14">
        <f t="shared" si="1"/>
        <v>3165.8717999999999</v>
      </c>
      <c r="H7" s="17">
        <f t="shared" si="0"/>
        <v>37990.461599999995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4588.22</v>
      </c>
      <c r="F8" s="2">
        <f>'[1]Перечень работ и услуг'!F8</f>
        <v>12</v>
      </c>
      <c r="G8" s="14">
        <f t="shared" si="1"/>
        <v>16747.003000000001</v>
      </c>
      <c r="H8" s="17">
        <f t="shared" si="0"/>
        <v>200964.03600000002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4588.22</v>
      </c>
      <c r="F9" s="2">
        <f>'[1]Перечень работ и услуг'!F9</f>
        <v>12</v>
      </c>
      <c r="G9" s="14">
        <f t="shared" si="1"/>
        <v>4634.1022000000003</v>
      </c>
      <c r="H9" s="17">
        <f t="shared" si="0"/>
        <v>55609.2264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4588.22</v>
      </c>
      <c r="F10" s="11">
        <f>'[1]Перечень работ и услуг'!F10</f>
        <v>12</v>
      </c>
      <c r="G10" s="15">
        <f t="shared" si="1"/>
        <v>119247.83780000002</v>
      </c>
      <c r="H10" s="9">
        <f t="shared" si="0"/>
        <v>1430974.0536000002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4588.22</v>
      </c>
      <c r="F11" s="2">
        <f>'[1]Перечень работ и услуг'!F11</f>
        <v>12</v>
      </c>
      <c r="G11" s="14">
        <f t="shared" si="1"/>
        <v>19178.759600000001</v>
      </c>
      <c r="H11" s="17">
        <f t="shared" si="0"/>
        <v>230145.1152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138426.59740000003</v>
      </c>
      <c r="H13" s="24">
        <f t="shared" ref="H13" si="2">H10+H11</f>
        <v>1661119.1688000001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27ACD55F-7683-9240-8612-80FDCD651205}">
      <formula1>Справочник_работ_и_услуг</formula1>
    </dataValidation>
  </dataValidation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26A82-A14E-424E-8B7C-5E0355EE9101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64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3076.4</v>
      </c>
      <c r="F4" s="2">
        <f>'[1]Перечень работ и услуг'!F4</f>
        <v>12</v>
      </c>
      <c r="G4" s="14">
        <f>E4*D4</f>
        <v>30948.584000000003</v>
      </c>
      <c r="H4" s="17">
        <f t="shared" ref="H4:H11" si="0">G4*F4</f>
        <v>371383.00800000003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3076.4</v>
      </c>
      <c r="F5" s="2">
        <f>'[1]Перечень работ и услуг'!F5</f>
        <v>12</v>
      </c>
      <c r="G5" s="14">
        <f t="shared" ref="G5:G11" si="1">E5*D5</f>
        <v>26395.512000000002</v>
      </c>
      <c r="H5" s="17">
        <f t="shared" si="0"/>
        <v>316746.14400000003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3076.4</v>
      </c>
      <c r="F6" s="2">
        <f>'[1]Перечень работ и услуг'!F6</f>
        <v>12</v>
      </c>
      <c r="G6" s="14">
        <f t="shared" si="1"/>
        <v>6152.8</v>
      </c>
      <c r="H6" s="17">
        <f t="shared" si="0"/>
        <v>73833.600000000006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3076.4</v>
      </c>
      <c r="F7" s="2">
        <f>'[1]Перечень работ и услуг'!F7</f>
        <v>12</v>
      </c>
      <c r="G7" s="14">
        <f t="shared" si="1"/>
        <v>2122.7159999999999</v>
      </c>
      <c r="H7" s="17">
        <f t="shared" si="0"/>
        <v>25472.591999999997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3076.4</v>
      </c>
      <c r="F8" s="2">
        <f>'[1]Перечень работ и услуг'!F8</f>
        <v>12</v>
      </c>
      <c r="G8" s="14">
        <f t="shared" si="1"/>
        <v>11228.86</v>
      </c>
      <c r="H8" s="17">
        <f t="shared" si="0"/>
        <v>134746.32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3076.4</v>
      </c>
      <c r="F9" s="2">
        <f>'[1]Перечень работ и услуг'!F9</f>
        <v>12</v>
      </c>
      <c r="G9" s="14">
        <f t="shared" si="1"/>
        <v>3107.1640000000002</v>
      </c>
      <c r="H9" s="17">
        <f t="shared" si="0"/>
        <v>37285.968000000001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3076.4</v>
      </c>
      <c r="F10" s="11">
        <f>'[1]Перечень работ и услуг'!F10</f>
        <v>12</v>
      </c>
      <c r="G10" s="15">
        <f t="shared" si="1"/>
        <v>79955.636000000013</v>
      </c>
      <c r="H10" s="18">
        <f t="shared" si="0"/>
        <v>959467.63200000022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3076.4</v>
      </c>
      <c r="F11" s="2">
        <f>'[1]Перечень работ и услуг'!F11</f>
        <v>12</v>
      </c>
      <c r="G11" s="14">
        <f t="shared" si="1"/>
        <v>12859.351999999999</v>
      </c>
      <c r="H11" s="17">
        <f t="shared" si="0"/>
        <v>154312.22399999999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92814.988000000012</v>
      </c>
      <c r="H13" s="24">
        <f t="shared" ref="H13" si="2">H10+H11</f>
        <v>1113779.8560000001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8E497CAD-D8F3-C44D-A5A5-A8D383534AB5}">
      <formula1>Справочник_работ_и_услуг</formula1>
    </dataValidation>
  </dataValidation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CABD0-7670-4E4C-AE78-2792A67B0923}">
  <dimension ref="A1:J13"/>
  <sheetViews>
    <sheetView workbookViewId="0">
      <selection activeCell="D4" sqref="D4:D13"/>
    </sheetView>
  </sheetViews>
  <sheetFormatPr defaultColWidth="11" defaultRowHeight="15.75" x14ac:dyDescent="0.25"/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65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716.5</v>
      </c>
      <c r="F4" s="2">
        <f>'[1]Перечень работ и услуг'!F4</f>
        <v>12</v>
      </c>
      <c r="G4" s="14">
        <f>E4*D4</f>
        <v>7207.9900000000007</v>
      </c>
      <c r="H4" s="17">
        <f t="shared" ref="H4:H11" si="0">G4*F4</f>
        <v>86495.88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716.5</v>
      </c>
      <c r="F5" s="2">
        <f>'[1]Перечень работ и услуг'!F5</f>
        <v>12</v>
      </c>
      <c r="G5" s="14">
        <f t="shared" ref="G5:G11" si="1">E5*D5</f>
        <v>6147.57</v>
      </c>
      <c r="H5" s="17">
        <f t="shared" si="0"/>
        <v>73770.84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716.5</v>
      </c>
      <c r="F6" s="2">
        <f>'[1]Перечень работ и услуг'!F6</f>
        <v>12</v>
      </c>
      <c r="G6" s="14">
        <f t="shared" si="1"/>
        <v>1433</v>
      </c>
      <c r="H6" s="17">
        <f t="shared" si="0"/>
        <v>17196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716.5</v>
      </c>
      <c r="F7" s="2">
        <f>'[1]Перечень работ и услуг'!F7</f>
        <v>12</v>
      </c>
      <c r="G7" s="14">
        <f t="shared" si="1"/>
        <v>494.38499999999993</v>
      </c>
      <c r="H7" s="17">
        <f t="shared" si="0"/>
        <v>5932.619999999999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716.5</v>
      </c>
      <c r="F8" s="2">
        <f>'[1]Перечень работ и услуг'!F8</f>
        <v>12</v>
      </c>
      <c r="G8" s="14">
        <f t="shared" si="1"/>
        <v>2615.2249999999999</v>
      </c>
      <c r="H8" s="17">
        <f t="shared" si="0"/>
        <v>31382.699999999997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716.5</v>
      </c>
      <c r="F9" s="2">
        <f>'[1]Перечень работ и услуг'!F9</f>
        <v>12</v>
      </c>
      <c r="G9" s="14">
        <f t="shared" si="1"/>
        <v>723.66499999999996</v>
      </c>
      <c r="H9" s="17">
        <f t="shared" si="0"/>
        <v>8683.98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716.5</v>
      </c>
      <c r="F10" s="11">
        <f>'[1]Перечень работ и услуг'!F10</f>
        <v>12</v>
      </c>
      <c r="G10" s="15">
        <f t="shared" si="1"/>
        <v>18621.835000000003</v>
      </c>
      <c r="H10" s="18">
        <f t="shared" si="0"/>
        <v>223462.02000000002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716.5</v>
      </c>
      <c r="F11" s="2">
        <f>'[1]Перечень работ и услуг'!F11</f>
        <v>12</v>
      </c>
      <c r="G11" s="14">
        <f t="shared" si="1"/>
        <v>2994.97</v>
      </c>
      <c r="H11" s="17">
        <f t="shared" si="0"/>
        <v>35939.64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21616.805000000004</v>
      </c>
      <c r="H13" s="20">
        <f t="shared" ref="H13" si="2">H10+H11</f>
        <v>259401.66000000003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8021424E-7ECF-4243-883D-8374B7FE7092}">
      <formula1>Справочник_работ_и_услуг</formula1>
    </dataValidation>
  </dataValidation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7A10C-BB72-6944-AE2E-A992D7555817}">
  <dimension ref="A1:J13"/>
  <sheetViews>
    <sheetView workbookViewId="0">
      <selection activeCell="F23" sqref="F23"/>
    </sheetView>
  </sheetViews>
  <sheetFormatPr defaultColWidth="11" defaultRowHeight="15.75" x14ac:dyDescent="0.25"/>
  <cols>
    <col min="2" max="2" width="35.12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66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2">
        <v>4404.97</v>
      </c>
      <c r="F4" s="2">
        <f>'[1]Перечень работ и услуг'!F4</f>
        <v>12</v>
      </c>
      <c r="G4" s="14">
        <f>E4*D4</f>
        <v>44313.998200000002</v>
      </c>
      <c r="H4" s="17">
        <f t="shared" ref="H4:H11" si="0">G4*F4</f>
        <v>531767.97840000002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2">
        <v>4404.97</v>
      </c>
      <c r="F5" s="2">
        <f>'[1]Перечень работ и услуг'!F5</f>
        <v>12</v>
      </c>
      <c r="G5" s="14">
        <f t="shared" ref="G5:G11" si="1">E5*D5</f>
        <v>37794.642599999999</v>
      </c>
      <c r="H5" s="17">
        <f t="shared" si="0"/>
        <v>453535.71120000002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2">
        <v>4404.97</v>
      </c>
      <c r="F6" s="2">
        <f>'[1]Перечень работ и услуг'!F6</f>
        <v>12</v>
      </c>
      <c r="G6" s="14">
        <f t="shared" si="1"/>
        <v>8809.94</v>
      </c>
      <c r="H6" s="17">
        <f t="shared" si="0"/>
        <v>105719.28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2">
        <v>4404.97</v>
      </c>
      <c r="F7" s="2">
        <f>'[1]Перечень работ и услуг'!F7</f>
        <v>12</v>
      </c>
      <c r="G7" s="14">
        <f t="shared" si="1"/>
        <v>3039.4292999999998</v>
      </c>
      <c r="H7" s="17">
        <f t="shared" si="0"/>
        <v>36473.151599999997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2">
        <v>4404.97</v>
      </c>
      <c r="F8" s="2">
        <f>'[1]Перечень работ и услуг'!F8</f>
        <v>12</v>
      </c>
      <c r="G8" s="14">
        <f t="shared" si="1"/>
        <v>16078.140500000001</v>
      </c>
      <c r="H8" s="17">
        <f t="shared" si="0"/>
        <v>192937.68600000002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2">
        <v>4404.97</v>
      </c>
      <c r="F9" s="2">
        <f>'[1]Перечень работ и услуг'!F9</f>
        <v>12</v>
      </c>
      <c r="G9" s="14">
        <f t="shared" si="1"/>
        <v>4449.0197000000007</v>
      </c>
      <c r="H9" s="17">
        <f t="shared" si="0"/>
        <v>53388.236400000009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2">
        <v>4404.97</v>
      </c>
      <c r="F10" s="11">
        <f>'[1]Перечень работ и услуг'!F10</f>
        <v>12</v>
      </c>
      <c r="G10" s="15">
        <f t="shared" si="1"/>
        <v>114485.17030000001</v>
      </c>
      <c r="H10" s="9">
        <f t="shared" si="0"/>
        <v>1373822.0436000002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2">
        <v>4404.97</v>
      </c>
      <c r="F11" s="2">
        <f>'[1]Перечень работ и услуг'!F11</f>
        <v>12</v>
      </c>
      <c r="G11" s="14">
        <f t="shared" si="1"/>
        <v>18412.774600000001</v>
      </c>
      <c r="H11" s="17">
        <f t="shared" si="0"/>
        <v>220953.29519999999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132897.9449</v>
      </c>
      <c r="H13" s="24">
        <f t="shared" ref="H13" si="2">H10+H11</f>
        <v>1594775.3388000003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A74E03DD-FD97-254C-A01A-D6B8D02F6863}">
      <formula1>Справочник_работ_и_услуг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B3614-FABF-0C44-A50C-4B77C73957C5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7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16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721.2</v>
      </c>
      <c r="F4" s="2">
        <f>'[1]Перечень работ и услуг'!F4</f>
        <v>12</v>
      </c>
      <c r="G4" s="14">
        <f>E4*D4</f>
        <v>7255.2720000000008</v>
      </c>
      <c r="H4" s="17">
        <f t="shared" ref="H4:H11" si="0">G4*F4</f>
        <v>87063.26400000001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398</v>
      </c>
      <c r="F5" s="2">
        <f>'[1]Перечень работ и услуг'!F5</f>
        <v>12</v>
      </c>
      <c r="G5" s="14">
        <f t="shared" ref="G5:G11" si="1">E5*D5</f>
        <v>3414.84</v>
      </c>
      <c r="H5" s="17">
        <f t="shared" si="0"/>
        <v>40978.080000000002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398</v>
      </c>
      <c r="F6" s="2">
        <f>'[1]Перечень работ и услуг'!F6</f>
        <v>12</v>
      </c>
      <c r="G6" s="14">
        <f t="shared" si="1"/>
        <v>796</v>
      </c>
      <c r="H6" s="17">
        <f t="shared" si="0"/>
        <v>9552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398</v>
      </c>
      <c r="F7" s="2">
        <f>'[1]Перечень работ и услуг'!F7</f>
        <v>12</v>
      </c>
      <c r="G7" s="14">
        <f t="shared" si="1"/>
        <v>274.62</v>
      </c>
      <c r="H7" s="17">
        <f t="shared" si="0"/>
        <v>3295.44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398</v>
      </c>
      <c r="F8" s="2">
        <f>'[1]Перечень работ и услуг'!F8</f>
        <v>12</v>
      </c>
      <c r="G8" s="14">
        <f t="shared" si="1"/>
        <v>1452.7</v>
      </c>
      <c r="H8" s="17">
        <f t="shared" si="0"/>
        <v>17432.400000000001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398</v>
      </c>
      <c r="F9" s="2">
        <f>'[1]Перечень работ и услуг'!F9</f>
        <v>12</v>
      </c>
      <c r="G9" s="14">
        <f t="shared" si="1"/>
        <v>401.98</v>
      </c>
      <c r="H9" s="17">
        <f t="shared" si="0"/>
        <v>4823.76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5">
        <v>398</v>
      </c>
      <c r="F10" s="11">
        <f>'[1]Перечень работ и услуг'!F10</f>
        <v>12</v>
      </c>
      <c r="G10" s="15">
        <f t="shared" si="1"/>
        <v>10344.02</v>
      </c>
      <c r="H10" s="18">
        <f t="shared" si="0"/>
        <v>124128.24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398</v>
      </c>
      <c r="F11" s="2">
        <f>'[1]Перечень работ и услуг'!F11</f>
        <v>12</v>
      </c>
      <c r="G11" s="14">
        <f t="shared" si="1"/>
        <v>1663.6399999999999</v>
      </c>
      <c r="H11" s="17">
        <f t="shared" si="0"/>
        <v>19963.68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12007.66</v>
      </c>
      <c r="H13" s="20">
        <f t="shared" ref="H13" si="2">H10+H11</f>
        <v>144091.92000000001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F1E4E011-E40A-2747-A76B-E8407D224600}">
      <formula1>Справочник_работ_и_услуг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686F9-127C-644B-BDD8-F42EECD37CC2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6.625" customWidth="1"/>
    <col min="8" max="8" width="14.375" style="16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5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398</v>
      </c>
      <c r="F4" s="2">
        <f>'[1]Перечень работ и услуг'!F4</f>
        <v>12</v>
      </c>
      <c r="G4" s="14">
        <f>E4*D4</f>
        <v>4003.88</v>
      </c>
      <c r="H4" s="26">
        <f t="shared" ref="H4:H11" si="0">G4*F4</f>
        <v>48046.559999999998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398</v>
      </c>
      <c r="F5" s="2">
        <f>'[1]Перечень работ и услуг'!F5</f>
        <v>12</v>
      </c>
      <c r="G5" s="14">
        <f t="shared" ref="G5:G11" si="1">E5*D5</f>
        <v>3414.84</v>
      </c>
      <c r="H5" s="26">
        <f t="shared" si="0"/>
        <v>40978.080000000002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398</v>
      </c>
      <c r="F6" s="2">
        <f>'[1]Перечень работ и услуг'!F6</f>
        <v>12</v>
      </c>
      <c r="G6" s="14">
        <f t="shared" si="1"/>
        <v>796</v>
      </c>
      <c r="H6" s="26">
        <f t="shared" si="0"/>
        <v>9552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398</v>
      </c>
      <c r="F7" s="2">
        <f>'[1]Перечень работ и услуг'!F7</f>
        <v>12</v>
      </c>
      <c r="G7" s="14">
        <f t="shared" si="1"/>
        <v>274.62</v>
      </c>
      <c r="H7" s="26">
        <f t="shared" si="0"/>
        <v>3295.44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398</v>
      </c>
      <c r="F8" s="2">
        <f>'[1]Перечень работ и услуг'!F8</f>
        <v>12</v>
      </c>
      <c r="G8" s="14">
        <f t="shared" si="1"/>
        <v>1452.7</v>
      </c>
      <c r="H8" s="26">
        <f t="shared" si="0"/>
        <v>17432.400000000001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398</v>
      </c>
      <c r="F9" s="2">
        <f>'[1]Перечень работ и услуг'!F9</f>
        <v>12</v>
      </c>
      <c r="G9" s="14">
        <f t="shared" si="1"/>
        <v>401.98</v>
      </c>
      <c r="H9" s="26">
        <f t="shared" si="0"/>
        <v>4823.76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5">
        <v>398</v>
      </c>
      <c r="F10" s="11">
        <f>'[1]Перечень работ и услуг'!F10</f>
        <v>12</v>
      </c>
      <c r="G10" s="15">
        <f t="shared" si="1"/>
        <v>10344.02</v>
      </c>
      <c r="H10" s="27">
        <f t="shared" si="0"/>
        <v>124128.24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398</v>
      </c>
      <c r="F11" s="2">
        <f>'[1]Перечень работ и услуг'!F11</f>
        <v>12</v>
      </c>
      <c r="G11" s="14">
        <f t="shared" si="1"/>
        <v>1663.6399999999999</v>
      </c>
      <c r="H11" s="26">
        <f t="shared" si="0"/>
        <v>19963.68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26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12007.66</v>
      </c>
      <c r="H13" s="20">
        <f t="shared" ref="H13" si="2">H10+H11</f>
        <v>144091.92000000001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CEBCCC8C-948B-FA41-9F78-8E8EA3A78AA9}">
      <formula1>Справочник_работ_и_услуг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18F3B-BB25-854C-892F-EB24ED6C0CFB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7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17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618.54999999999995</v>
      </c>
      <c r="F4" s="2">
        <f>'[1]Перечень работ и услуг'!F4</f>
        <v>12</v>
      </c>
      <c r="G4" s="14">
        <f>E4*D4</f>
        <v>6222.6130000000003</v>
      </c>
      <c r="H4" s="17">
        <f t="shared" ref="H4:H11" si="0">G4*F4</f>
        <v>74671.356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618.54999999999995</v>
      </c>
      <c r="F5" s="2">
        <f>'[1]Перечень работ и услуг'!F5</f>
        <v>12</v>
      </c>
      <c r="G5" s="14">
        <f t="shared" ref="G5:G11" si="1">E5*D5</f>
        <v>5307.1589999999997</v>
      </c>
      <c r="H5" s="17">
        <f t="shared" si="0"/>
        <v>63685.907999999996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618.54999999999995</v>
      </c>
      <c r="F6" s="2">
        <f>'[1]Перечень работ и услуг'!F6</f>
        <v>12</v>
      </c>
      <c r="G6" s="14">
        <f t="shared" si="1"/>
        <v>1237.0999999999999</v>
      </c>
      <c r="H6" s="17">
        <f t="shared" si="0"/>
        <v>14845.199999999999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618.54999999999995</v>
      </c>
      <c r="F7" s="2">
        <f>'[1]Перечень работ и услуг'!F7</f>
        <v>12</v>
      </c>
      <c r="G7" s="14">
        <f t="shared" si="1"/>
        <v>426.79949999999991</v>
      </c>
      <c r="H7" s="17">
        <f t="shared" si="0"/>
        <v>5121.5939999999991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618.54999999999995</v>
      </c>
      <c r="F8" s="2">
        <f>'[1]Перечень работ и услуг'!F8</f>
        <v>12</v>
      </c>
      <c r="G8" s="14">
        <f t="shared" si="1"/>
        <v>2257.7075</v>
      </c>
      <c r="H8" s="17">
        <f t="shared" si="0"/>
        <v>27092.489999999998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618.54999999999995</v>
      </c>
      <c r="F9" s="2">
        <f>'[1]Перечень работ и услуг'!F9</f>
        <v>12</v>
      </c>
      <c r="G9" s="14">
        <f t="shared" si="1"/>
        <v>624.7355</v>
      </c>
      <c r="H9" s="17">
        <f t="shared" si="0"/>
        <v>7496.826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618.54999999999995</v>
      </c>
      <c r="F10" s="11">
        <f>'[1]Перечень работ и услуг'!F10</f>
        <v>12</v>
      </c>
      <c r="G10" s="15">
        <f t="shared" si="1"/>
        <v>16076.1145</v>
      </c>
      <c r="H10" s="18">
        <f t="shared" si="0"/>
        <v>192913.37400000001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618.54999999999995</v>
      </c>
      <c r="F11" s="2">
        <f>'[1]Перечень работ и услуг'!F11</f>
        <v>12</v>
      </c>
      <c r="G11" s="14">
        <f t="shared" si="1"/>
        <v>2585.5389999999998</v>
      </c>
      <c r="H11" s="17">
        <f t="shared" si="0"/>
        <v>31026.467999999997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18661.6535</v>
      </c>
      <c r="H13" s="20">
        <f t="shared" ref="H13" si="2">H10+H11</f>
        <v>223939.842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3443042A-1CEA-C745-8F3F-0365190DAA83}">
      <formula1>Справочник_работ_и_услуг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1B681-C2CC-5445-80F7-3E09E7F5D5B3}">
  <dimension ref="A1:J13"/>
  <sheetViews>
    <sheetView workbookViewId="0">
      <selection activeCell="D4" sqref="D4:D13"/>
    </sheetView>
  </sheetViews>
  <sheetFormatPr defaultColWidth="11" defaultRowHeight="15.75" x14ac:dyDescent="0.25"/>
  <cols>
    <col min="2" max="2" width="39.125" customWidth="1"/>
  </cols>
  <sheetData>
    <row r="1" spans="1:10" x14ac:dyDescent="0.25">
      <c r="A1" s="28" t="str">
        <f>'[1]Перечень работ и услуг'!A1</f>
        <v>№ п/п</v>
      </c>
      <c r="B1" s="29" t="str">
        <f>'[1]Перечень работ и услуг'!B1</f>
        <v>План</v>
      </c>
      <c r="C1" s="29"/>
      <c r="D1" s="29"/>
      <c r="E1" s="29"/>
      <c r="F1" s="29"/>
      <c r="G1" s="29"/>
      <c r="H1" s="21"/>
      <c r="I1" s="30" t="str">
        <f>'[1]Перечень работ и услуг'!J1</f>
        <v>Факт</v>
      </c>
      <c r="J1" s="30"/>
    </row>
    <row r="2" spans="1:10" ht="93.75" x14ac:dyDescent="0.25">
      <c r="A2" s="28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6" t="str">
        <f>'[1]Перечень работ и услуг'!G2</f>
        <v xml:space="preserve">Итого-стоимость, руб.  </v>
      </c>
      <c r="H2" s="6" t="s">
        <v>1</v>
      </c>
      <c r="I2" s="8" t="str">
        <f>'[1]Перечень работ и услуг'!J2</f>
        <v>ОТЧЕТ (кол-во)</v>
      </c>
      <c r="J2" s="8" t="str">
        <f>'[1]Перечень работ и услуг'!K2</f>
        <v>Отчет(итого стоимость)</v>
      </c>
    </row>
    <row r="3" spans="1:10" ht="18.75" x14ac:dyDescent="0.3">
      <c r="A3" s="31" t="s">
        <v>18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1">
        <f>'[1]Перечень работ и услуг'!A4</f>
        <v>1</v>
      </c>
      <c r="B4" t="s">
        <v>4</v>
      </c>
      <c r="C4" s="2">
        <v>2023</v>
      </c>
      <c r="D4" s="13">
        <v>10.06</v>
      </c>
      <c r="E4" s="14">
        <v>703.62</v>
      </c>
      <c r="F4" s="2">
        <f>'[1]Перечень работ и услуг'!F4</f>
        <v>12</v>
      </c>
      <c r="G4" s="14">
        <f>E4*D4</f>
        <v>7078.4172000000008</v>
      </c>
      <c r="H4" s="17">
        <f t="shared" ref="H4:H11" si="0">G4*F4</f>
        <v>84941.006400000013</v>
      </c>
      <c r="I4" s="22" t="str">
        <f>'[1]Перечень работ и услуг'!J4</f>
        <v xml:space="preserve">равно плану </v>
      </c>
      <c r="J4" s="22" t="str">
        <f>'[1]Перечень работ и услуг'!K4</f>
        <v xml:space="preserve">равно плану </v>
      </c>
    </row>
    <row r="5" spans="1:10" x14ac:dyDescent="0.25">
      <c r="A5" s="1">
        <f>'[1]Перечень работ и услуг'!A5</f>
        <v>2</v>
      </c>
      <c r="B5" t="s">
        <v>5</v>
      </c>
      <c r="C5" s="2">
        <v>2023</v>
      </c>
      <c r="D5" s="13">
        <v>8.58</v>
      </c>
      <c r="E5" s="14">
        <v>703.62</v>
      </c>
      <c r="F5" s="2">
        <f>'[1]Перечень работ и услуг'!F5</f>
        <v>12</v>
      </c>
      <c r="G5" s="14">
        <f t="shared" ref="G5:G11" si="1">E5*D5</f>
        <v>6037.0596000000005</v>
      </c>
      <c r="H5" s="17">
        <f t="shared" si="0"/>
        <v>72444.715200000006</v>
      </c>
      <c r="I5" s="22" t="str">
        <f>'[1]Перечень работ и услуг'!J5</f>
        <v xml:space="preserve">равно плану </v>
      </c>
      <c r="J5" s="22" t="str">
        <f>'[1]Перечень работ и услуг'!K5</f>
        <v xml:space="preserve">равно плану </v>
      </c>
    </row>
    <row r="6" spans="1:10" x14ac:dyDescent="0.25">
      <c r="A6" s="1">
        <f>'[1]Перечень работ и услуг'!A6</f>
        <v>3</v>
      </c>
      <c r="B6" t="s">
        <v>6</v>
      </c>
      <c r="C6" s="2">
        <v>2023</v>
      </c>
      <c r="D6" s="13">
        <v>2</v>
      </c>
      <c r="E6" s="14">
        <v>703.62</v>
      </c>
      <c r="F6" s="2">
        <f>'[1]Перечень работ и услуг'!F6</f>
        <v>12</v>
      </c>
      <c r="G6" s="14">
        <f t="shared" si="1"/>
        <v>1407.24</v>
      </c>
      <c r="H6" s="17">
        <f t="shared" si="0"/>
        <v>16886.88</v>
      </c>
      <c r="I6" s="22" t="str">
        <f>'[1]Перечень работ и услуг'!J6</f>
        <v xml:space="preserve">равно плану </v>
      </c>
      <c r="J6" s="22" t="str">
        <f>'[1]Перечень работ и услуг'!K6</f>
        <v xml:space="preserve">равно плану </v>
      </c>
    </row>
    <row r="7" spans="1:10" x14ac:dyDescent="0.25">
      <c r="A7" s="1">
        <f>'[1]Перечень работ и услуг'!A7</f>
        <v>4</v>
      </c>
      <c r="B7" t="s">
        <v>7</v>
      </c>
      <c r="C7" s="2">
        <v>2023</v>
      </c>
      <c r="D7" s="13">
        <v>0.69</v>
      </c>
      <c r="E7" s="14">
        <v>703.62</v>
      </c>
      <c r="F7" s="2">
        <f>'[1]Перечень работ и услуг'!F7</f>
        <v>12</v>
      </c>
      <c r="G7" s="14">
        <f t="shared" si="1"/>
        <v>485.49779999999998</v>
      </c>
      <c r="H7" s="17">
        <f t="shared" si="0"/>
        <v>5825.9735999999994</v>
      </c>
      <c r="I7" s="22" t="str">
        <f>'[1]Перечень работ и услуг'!J7</f>
        <v xml:space="preserve">равно плану </v>
      </c>
      <c r="J7" s="22" t="str">
        <f>'[1]Перечень работ и услуг'!K7</f>
        <v xml:space="preserve">равно плану </v>
      </c>
    </row>
    <row r="8" spans="1:10" x14ac:dyDescent="0.25">
      <c r="A8" s="1">
        <f>'[1]Перечень работ и услуг'!A8</f>
        <v>5</v>
      </c>
      <c r="B8" t="s">
        <v>8</v>
      </c>
      <c r="C8" s="2">
        <v>2023</v>
      </c>
      <c r="D8" s="13">
        <v>3.65</v>
      </c>
      <c r="E8" s="14">
        <v>703.62</v>
      </c>
      <c r="F8" s="2">
        <f>'[1]Перечень работ и услуг'!F8</f>
        <v>12</v>
      </c>
      <c r="G8" s="14">
        <f t="shared" si="1"/>
        <v>2568.2129999999997</v>
      </c>
      <c r="H8" s="17">
        <f t="shared" si="0"/>
        <v>30818.555999999997</v>
      </c>
      <c r="I8" s="22" t="str">
        <f>'[1]Перечень работ и услуг'!J8</f>
        <v xml:space="preserve">равно плану </v>
      </c>
      <c r="J8" s="22" t="str">
        <f>'[1]Перечень работ и услуг'!K8</f>
        <v xml:space="preserve">равно плану </v>
      </c>
    </row>
    <row r="9" spans="1:10" x14ac:dyDescent="0.25">
      <c r="A9" s="1">
        <f>'[1]Перечень работ и услуг'!A9</f>
        <v>6</v>
      </c>
      <c r="B9" t="s">
        <v>9</v>
      </c>
      <c r="C9" s="2">
        <v>2023</v>
      </c>
      <c r="D9" s="13">
        <v>1.01</v>
      </c>
      <c r="E9" s="14">
        <v>703.62</v>
      </c>
      <c r="F9" s="2">
        <f>'[1]Перечень работ и услуг'!F9</f>
        <v>12</v>
      </c>
      <c r="G9" s="14">
        <f t="shared" si="1"/>
        <v>710.65620000000001</v>
      </c>
      <c r="H9" s="17">
        <f t="shared" si="0"/>
        <v>8527.8744000000006</v>
      </c>
      <c r="I9" s="22" t="str">
        <f>'[1]Перечень работ и услуг'!J9</f>
        <v xml:space="preserve">равно плану </v>
      </c>
      <c r="J9" s="22" t="str">
        <f>'[1]Перечень работ и услуг'!K9</f>
        <v xml:space="preserve">равно плану </v>
      </c>
    </row>
    <row r="10" spans="1:10" x14ac:dyDescent="0.25">
      <c r="A10" s="9">
        <f>'[1]Перечень работ и услуг'!A10</f>
        <v>7</v>
      </c>
      <c r="B10" s="10" t="s">
        <v>2</v>
      </c>
      <c r="C10" s="2">
        <v>2023</v>
      </c>
      <c r="D10" s="15">
        <f>SUM(D4:D9)</f>
        <v>25.990000000000002</v>
      </c>
      <c r="E10" s="14">
        <v>703.62</v>
      </c>
      <c r="F10" s="11">
        <f>'[1]Перечень работ и услуг'!F10</f>
        <v>12</v>
      </c>
      <c r="G10" s="15">
        <f t="shared" si="1"/>
        <v>18287.0838</v>
      </c>
      <c r="H10" s="18">
        <f t="shared" si="0"/>
        <v>219445.0056</v>
      </c>
      <c r="I10" s="23" t="str">
        <f>'[1]Перечень работ и услуг'!J10</f>
        <v xml:space="preserve">равно плану </v>
      </c>
      <c r="J10" s="23" t="str">
        <f>'[1]Перечень работ и услуг'!K10</f>
        <v xml:space="preserve">равно плану </v>
      </c>
    </row>
    <row r="11" spans="1:10" x14ac:dyDescent="0.25">
      <c r="A11" s="1">
        <f>'[1]Перечень работ и услуг'!A11</f>
        <v>8</v>
      </c>
      <c r="B11" t="s">
        <v>3</v>
      </c>
      <c r="C11" s="2">
        <v>2023</v>
      </c>
      <c r="D11" s="19">
        <v>4.18</v>
      </c>
      <c r="E11" s="14">
        <v>703.62</v>
      </c>
      <c r="F11" s="2">
        <f>'[1]Перечень работ и услуг'!F11</f>
        <v>12</v>
      </c>
      <c r="G11" s="14">
        <f t="shared" si="1"/>
        <v>2941.1315999999997</v>
      </c>
      <c r="H11" s="17">
        <f t="shared" si="0"/>
        <v>35293.579199999993</v>
      </c>
      <c r="I11" s="22" t="str">
        <f>'[1]Перечень работ и услуг'!J11</f>
        <v xml:space="preserve">равно плану </v>
      </c>
      <c r="J11" s="22" t="str">
        <f>'[1]Перечень работ и услуг'!K11</f>
        <v xml:space="preserve">равно плану </v>
      </c>
    </row>
    <row r="12" spans="1:10" x14ac:dyDescent="0.25">
      <c r="C12" s="16"/>
      <c r="D12" s="16"/>
      <c r="E12" s="16"/>
      <c r="F12" s="16"/>
      <c r="G12" s="16"/>
      <c r="H12" s="17"/>
    </row>
    <row r="13" spans="1:10" x14ac:dyDescent="0.25">
      <c r="B13" s="12" t="s">
        <v>10</v>
      </c>
      <c r="C13" s="16"/>
      <c r="D13" s="19">
        <f>D10+D11</f>
        <v>30.17</v>
      </c>
      <c r="E13" s="16"/>
      <c r="F13" s="16"/>
      <c r="G13" s="20">
        <f>G10+G11</f>
        <v>21228.215400000001</v>
      </c>
      <c r="H13" s="20">
        <f t="shared" ref="H13" si="2">H10+H11</f>
        <v>254738.58480000001</v>
      </c>
    </row>
  </sheetData>
  <mergeCells count="4">
    <mergeCell ref="A1:A2"/>
    <mergeCell ref="B1:G1"/>
    <mergeCell ref="I1:J1"/>
    <mergeCell ref="A3:J3"/>
  </mergeCells>
  <dataValidations count="1">
    <dataValidation type="list" allowBlank="1" showInputMessage="1" showErrorMessage="1" sqref="B5:B11" xr:uid="{BB323AED-95C2-374B-8044-D080563D64D7}">
      <formula1>Справочник_работ_и_услуг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57</vt:i4>
      </vt:variant>
    </vt:vector>
  </HeadingPairs>
  <TitlesOfParts>
    <vt:vector size="57" baseType="lpstr">
      <vt:lpstr>Горького 5</vt:lpstr>
      <vt:lpstr>Горького 7</vt:lpstr>
      <vt:lpstr>Десантника исаева 1</vt:lpstr>
      <vt:lpstr>Кирова 13</vt:lpstr>
      <vt:lpstr>Кирова 22</vt:lpstr>
      <vt:lpstr>Кирова 29</vt:lpstr>
      <vt:lpstr>Кирова 12</vt:lpstr>
      <vt:lpstr>Кирова 21</vt:lpstr>
      <vt:lpstr>Кирова 27</vt:lpstr>
      <vt:lpstr>Кирова 17</vt:lpstr>
      <vt:lpstr>Кирова 25</vt:lpstr>
      <vt:lpstr>Кирова 19</vt:lpstr>
      <vt:lpstr>Кирова 18</vt:lpstr>
      <vt:lpstr>Кирова 23</vt:lpstr>
      <vt:lpstr>Кирова 15</vt:lpstr>
      <vt:lpstr>Комсомольская 12</vt:lpstr>
      <vt:lpstr>Комсомольская 8</vt:lpstr>
      <vt:lpstr>Комсомольская 10</vt:lpstr>
      <vt:lpstr>Краснофлотская 3</vt:lpstr>
      <vt:lpstr>Краснофлотская 6</vt:lpstr>
      <vt:lpstr>Краснофлотская 4</vt:lpstr>
      <vt:lpstr>Краснофлотская 5</vt:lpstr>
      <vt:lpstr>Ладожская 14</vt:lpstr>
      <vt:lpstr>Ладожская 12</vt:lpstr>
      <vt:lpstr>Молодежная 18</vt:lpstr>
      <vt:lpstr>Новая 20</vt:lpstr>
      <vt:lpstr>Новая 24</vt:lpstr>
      <vt:lpstr>Новая 28</vt:lpstr>
      <vt:lpstr>Новая 9</vt:lpstr>
      <vt:lpstr>Новая 22</vt:lpstr>
      <vt:lpstr>Новая 19</vt:lpstr>
      <vt:lpstr>Новая 30</vt:lpstr>
      <vt:lpstr>Петуниной 1</vt:lpstr>
      <vt:lpstr>Петуниной 2</vt:lpstr>
      <vt:lpstr>Петуниной 3</vt:lpstr>
      <vt:lpstr>Пионерская 1</vt:lpstr>
      <vt:lpstr>Победы 1</vt:lpstr>
      <vt:lpstr>Победы 3</vt:lpstr>
      <vt:lpstr>Победы 4</vt:lpstr>
      <vt:lpstr>Победы 5</vt:lpstr>
      <vt:lpstr>Победы 7</vt:lpstr>
      <vt:lpstr>Победы 9</vt:lpstr>
      <vt:lpstr>Победы 11</vt:lpstr>
      <vt:lpstr>Победы 13</vt:lpstr>
      <vt:lpstr>Победы 14</vt:lpstr>
      <vt:lpstr>Победы 15</vt:lpstr>
      <vt:lpstr>Победы 17</vt:lpstr>
      <vt:lpstr>Победы 19</vt:lpstr>
      <vt:lpstr>Победы 21</vt:lpstr>
      <vt:lpstr>Победы 23</vt:lpstr>
      <vt:lpstr>Победы 25</vt:lpstr>
      <vt:lpstr>Победы 27 </vt:lpstr>
      <vt:lpstr>Победы 40</vt:lpstr>
      <vt:lpstr>Северная 15</vt:lpstr>
      <vt:lpstr>Северная 21</vt:lpstr>
      <vt:lpstr>Советская 4</vt:lpstr>
      <vt:lpstr>Советская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sveta</cp:lastModifiedBy>
  <dcterms:created xsi:type="dcterms:W3CDTF">2022-10-13T08:49:05Z</dcterms:created>
  <dcterms:modified xsi:type="dcterms:W3CDTF">2023-01-19T06:16:09Z</dcterms:modified>
</cp:coreProperties>
</file>